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Índice" sheetId="1" state="visible" r:id="rId1"/>
    <sheet name="Tracker diario y semáforo" sheetId="2" state="visible" r:id="rId2"/>
    <sheet name="Mesociclos y ola de fuerza" sheetId="3" state="visible" r:id="rId3"/>
    <sheet name="Protocolo de densidad ósea" sheetId="4" state="visible" r:id="rId4"/>
    <sheet name="Recomposición 12 semanas" sheetId="5" state="visible" r:id="rId5"/>
    <sheet name="Mínimo viable 2x30" sheetId="6" state="visible" r:id="rId6"/>
    <sheet name="Movilidad y estiramientos" sheetId="7" state="visible" r:id="rId7"/>
    <sheet name="Proteína y suplementos" sheetId="8" state="visible" r:id="rId8"/>
    <sheet name="Preguntas para la ginecóloga" sheetId="9" state="visible" r:id="rId9"/>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Calibri"/>
      <b val="1"/>
      <sz val="18"/>
    </font>
    <font>
      <name val="Calibri"/>
      <color rgb="00666666"/>
      <sz val="10"/>
    </font>
    <font>
      <name val="Calibri"/>
      <i val="1"/>
      <color rgb="00555555"/>
      <sz val="10"/>
    </font>
    <font>
      <name val="Calibri"/>
      <b val="1"/>
      <color rgb="00FFFFFF"/>
      <sz val="11"/>
    </font>
    <font>
      <name val="Calibri"/>
      <b val="1"/>
      <color rgb="000563C1"/>
      <sz val="11"/>
      <u val="single"/>
    </font>
    <font>
      <sz val="11"/>
    </font>
    <font>
      <sz val="10"/>
    </font>
    <font>
      <b val="1"/>
      <sz val="10"/>
    </font>
    <font>
      <i val="1"/>
      <color rgb="00555555"/>
      <sz val="10"/>
    </font>
    <font>
      <b val="1"/>
      <sz val="11"/>
    </font>
  </fonts>
  <fills count="5">
    <fill>
      <patternFill/>
    </fill>
    <fill>
      <patternFill patternType="gray125"/>
    </fill>
    <fill>
      <patternFill patternType="solid">
        <fgColor rgb="006A4C93"/>
      </patternFill>
    </fill>
    <fill>
      <patternFill patternType="solid">
        <fgColor rgb="00EDE9F2"/>
      </patternFill>
    </fill>
    <fill>
      <patternFill patternType="solid">
        <fgColor rgb="00FFF2CC"/>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0" applyAlignment="1" pivotButton="0" quotePrefix="0" xfId="0">
      <alignment vertical="top" wrapText="1"/>
    </xf>
    <xf numFmtId="0" fontId="4" fillId="2" borderId="1" applyAlignment="1" pivotButton="0" quotePrefix="0" xfId="0">
      <alignment horizontal="center" vertical="center" wrapText="1"/>
    </xf>
    <xf numFmtId="0" fontId="5" fillId="0" borderId="1" pivotButton="0" quotePrefix="0" xfId="0"/>
    <xf numFmtId="0" fontId="6" fillId="0" borderId="1" applyAlignment="1" pivotButton="0" quotePrefix="0" xfId="0">
      <alignment vertical="top" wrapText="1"/>
    </xf>
    <xf numFmtId="0" fontId="7" fillId="0" borderId="1" pivotButton="0" quotePrefix="0" xfId="0"/>
    <xf numFmtId="0" fontId="7" fillId="3" borderId="1" pivotButton="0" quotePrefix="0" xfId="0"/>
    <xf numFmtId="0" fontId="8" fillId="3" borderId="1" applyAlignment="1" pivotButton="0" quotePrefix="0" xfId="0">
      <alignment vertical="top" wrapText="1"/>
    </xf>
    <xf numFmtId="0" fontId="7" fillId="0" borderId="1" applyAlignment="1" pivotButton="0" quotePrefix="0" xfId="0">
      <alignment vertical="top" wrapText="1"/>
    </xf>
    <xf numFmtId="0" fontId="8" fillId="0" borderId="1" applyAlignment="1" pivotButton="0" quotePrefix="0" xfId="0">
      <alignment vertical="center" wrapText="1"/>
    </xf>
    <xf numFmtId="0" fontId="7" fillId="0" borderId="1" applyAlignment="1" pivotButton="0" quotePrefix="0" xfId="0">
      <alignment vertical="center" wrapText="1"/>
    </xf>
    <xf numFmtId="0" fontId="9" fillId="0" borderId="0" pivotButton="0" quotePrefix="0" xfId="0"/>
    <xf numFmtId="0" fontId="8" fillId="3" borderId="1" pivotButton="0" quotePrefix="0" xfId="0"/>
    <xf numFmtId="0" fontId="8" fillId="4" borderId="1" pivotButton="0" quotePrefix="0" xfId="0"/>
    <xf numFmtId="164" fontId="8" fillId="0" borderId="1" pivotButton="0" quotePrefix="0" xfId="0"/>
    <xf numFmtId="0" fontId="8" fillId="0" borderId="1" pivotButton="0" quotePrefix="0" xfId="0"/>
    <xf numFmtId="164" fontId="7" fillId="0" borderId="1" pivotButton="0" quotePrefix="0" xfId="0"/>
    <xf numFmtId="164" fontId="7" fillId="3" borderId="1" pivotButton="0" quotePrefix="0" xfId="0"/>
    <xf numFmtId="164" fontId="8" fillId="3" borderId="1" pivotButton="0" quotePrefix="0" xfId="0"/>
    <xf numFmtId="0" fontId="8" fillId="3" borderId="1" applyAlignment="1" pivotButton="0" quotePrefix="0" xfId="0">
      <alignment vertical="center" wrapText="1"/>
    </xf>
    <xf numFmtId="0" fontId="0" fillId="0" borderId="1" pivotButton="0" quotePrefix="0" xfId="0"/>
    <xf numFmtId="0" fontId="10" fillId="0" borderId="1" pivotButton="0" quotePrefix="0" xfId="0"/>
    <xf numFmtId="0" fontId="10" fillId="4" borderId="1" pivotButton="0" quotePrefix="0" xfId="0"/>
    <xf numFmtId="164" fontId="0" fillId="0" borderId="1" pivotButton="0" quotePrefix="0" xfId="0"/>
    <xf numFmtId="1" fontId="0" fillId="0" borderId="1" pivotButton="0" quotePrefix="0" xfId="0"/>
    <xf numFmtId="0" fontId="8"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Tracker diario y sem&#225;foro'!A1" TargetMode="External" Id="rId1" /><Relationship Type="http://schemas.openxmlformats.org/officeDocument/2006/relationships/hyperlink" Target="#'Mesociclos y ola de fuerza'!A1" TargetMode="External" Id="rId2" /><Relationship Type="http://schemas.openxmlformats.org/officeDocument/2006/relationships/hyperlink" Target="#'Protocolo de densidad &#243;sea'!A1" TargetMode="External" Id="rId3" /><Relationship Type="http://schemas.openxmlformats.org/officeDocument/2006/relationships/hyperlink" Target="#'Recomposici&#243;n 12 semanas'!A1" TargetMode="External" Id="rId4" /><Relationship Type="http://schemas.openxmlformats.org/officeDocument/2006/relationships/hyperlink" Target="#'M&#237;nimo viable 2x30'!A1" TargetMode="External" Id="rId5" /><Relationship Type="http://schemas.openxmlformats.org/officeDocument/2006/relationships/hyperlink" Target="#'Movilidad y estiramientos'!A1" TargetMode="External" Id="rId6" /><Relationship Type="http://schemas.openxmlformats.org/officeDocument/2006/relationships/hyperlink" Target="#'Prote&#237;na y suplementos'!A1" TargetMode="External" Id="rId7" /><Relationship Type="http://schemas.openxmlformats.org/officeDocument/2006/relationships/hyperlink" Target="#'Preguntas para la ginec&#243;loga'!A1" TargetMode="External" Id="rId8" /></Relationships>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38" customWidth="1" min="1" max="1"/>
    <col width="80" customWidth="1" min="2" max="2"/>
  </cols>
  <sheetData>
    <row r="1" ht="26" customHeight="1">
      <c r="A1" s="1" t="inlineStr">
        <is>
          <t>Plantillas descargables</t>
        </is>
      </c>
    </row>
    <row r="2">
      <c r="A2" s="2" t="inlineStr">
        <is>
          <t>Entrenamiento en la Perimenopausia y la Menopausia  ·  FORJA — Biblioteca del Rendimiento Deportivo</t>
        </is>
      </c>
    </row>
    <row r="3" ht="30" customHeight="1">
      <c r="A3" s="3" t="inlineStr">
        <is>
          <t>Pulsa cualquier nombre de plantilla para ir directamente a su hoja. Cada plantilla está pensada para imprimirse en A4 o rellenarse en pantalla.</t>
        </is>
      </c>
    </row>
    <row r="5" ht="24" customHeight="1">
      <c r="A5" s="4" t="inlineStr">
        <is>
          <t>Plantilla</t>
        </is>
      </c>
      <c r="B5" s="4" t="inlineStr">
        <is>
          <t>Descripción</t>
        </is>
      </c>
    </row>
    <row r="6" ht="30" customHeight="1">
      <c r="A6" s="5" t="inlineStr">
        <is>
          <t>Tracker diario y semáforo</t>
        </is>
      </c>
      <c r="B6" s="6" t="inlineStr">
        <is>
          <t>Caps. 2 y 8 — Sueño, energía y sofocos puntuados cada mañana; la hoja calcula el estado del día y la sesión que le corresponde.</t>
        </is>
      </c>
    </row>
    <row r="7" ht="30" customHeight="1">
      <c r="A7" s="5" t="inlineStr">
        <is>
          <t>Mesociclos y ola de fuerza</t>
        </is>
      </c>
      <c r="B7" s="6" t="inlineStr">
        <is>
          <t>Caps. 5 y 6 — Calculadora del máximo de entrenamiento con la ola de tres semanas ya resuelta en kilos, más la elección de bloque 3+1, 2+1 o 1+1.</t>
        </is>
      </c>
    </row>
    <row r="8" ht="30" customHeight="1">
      <c r="A8" s="5" t="inlineStr">
        <is>
          <t>Protocolo de densidad ósea</t>
        </is>
      </c>
      <c r="B8" s="6" t="inlineStr">
        <is>
          <t>Caps. 4 y 5 — Las dos sesiones semanales de carga pesada e impacto, la escalera de saltos y el registro de densitometrías.</t>
        </is>
      </c>
    </row>
    <row r="9" ht="30" customHeight="1">
      <c r="A9" s="5" t="inlineStr">
        <is>
          <t>Recomposición 12 semanas</t>
        </is>
      </c>
      <c r="B9" s="6" t="inlineStr">
        <is>
          <t>Cap. 11 — Las cuatro sesiones del programa de doce semanas con su progresión por bloques y la rejilla para anotar cargas.</t>
        </is>
      </c>
    </row>
    <row r="10" ht="30" customHeight="1">
      <c r="A10" s="5" t="inlineStr">
        <is>
          <t>Mínimo viable 2x30</t>
        </is>
      </c>
      <c r="B10" s="6" t="inlineStr">
        <is>
          <t>Caps. 10 y 11 — Las dos sesiones de treinta minutos que salvan la semana rota, con la tabla de autorregulación y los anclajes de agenda.</t>
        </is>
      </c>
    </row>
    <row r="11" ht="30" customHeight="1">
      <c r="A11" s="5" t="inlineStr">
        <is>
          <t>Movilidad y estiramientos</t>
        </is>
      </c>
      <c r="B11" s="6" t="inlineStr">
        <is>
          <t>Cap. 7 — La rutina de diez minutos, las fichas de cadera, hombro y tobillo, el estiramiento de mantenimiento y el test de dorsiflexión.</t>
        </is>
      </c>
    </row>
    <row r="12" ht="30" customHeight="1">
      <c r="A12" s="5" t="inlineStr">
        <is>
          <t>Proteína y suplementos</t>
        </is>
      </c>
      <c r="B12" s="6" t="inlineStr">
        <is>
          <t>Cap. 12 — Objetivo de proteína calculado sobre tu peso, reparto en cuatro tomas, calcio y vitamina D, y el semáforo de suplementos.</t>
        </is>
      </c>
    </row>
    <row r="13" ht="30" customHeight="1">
      <c r="A13" s="5" t="inlineStr">
        <is>
          <t>Preguntas para la ginecóloga</t>
        </is>
      </c>
      <c r="B13" s="6" t="inlineStr">
        <is>
          <t>Cap. 9 — Las cinco preguntas sobre THS con espacio para las respuestas y el registro de síntomas de las dos semanas previas a la consulta.</t>
        </is>
      </c>
    </row>
  </sheetData>
  <hyperlinks>
    <hyperlink xmlns:r="http://schemas.openxmlformats.org/officeDocument/2006/relationships" ref="A6" r:id="rId1"/>
    <hyperlink xmlns:r="http://schemas.openxmlformats.org/officeDocument/2006/relationships" ref="A7" r:id="rId2"/>
    <hyperlink xmlns:r="http://schemas.openxmlformats.org/officeDocument/2006/relationships" ref="A8" r:id="rId3"/>
    <hyperlink xmlns:r="http://schemas.openxmlformats.org/officeDocument/2006/relationships" ref="A9" r:id="rId4"/>
    <hyperlink xmlns:r="http://schemas.openxmlformats.org/officeDocument/2006/relationships" ref="A10" r:id="rId5"/>
    <hyperlink xmlns:r="http://schemas.openxmlformats.org/officeDocument/2006/relationships" ref="A11" r:id="rId6"/>
    <hyperlink xmlns:r="http://schemas.openxmlformats.org/officeDocument/2006/relationships" ref="A12" r:id="rId7"/>
    <hyperlink xmlns:r="http://schemas.openxmlformats.org/officeDocument/2006/relationships" ref="A13" r:id="rId8"/>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57"/>
  <sheetViews>
    <sheetView workbookViewId="0">
      <selection activeCell="A1" sqref="A1"/>
    </sheetView>
  </sheetViews>
  <sheetFormatPr baseColWidth="8" defaultRowHeight="15"/>
  <cols>
    <col width="12" customWidth="1" min="1" max="1"/>
    <col width="14" customWidth="1" min="2" max="2"/>
    <col width="15" customWidth="1" min="3" max="3"/>
    <col width="20" customWidth="1" min="4" max="4"/>
    <col width="10" customWidth="1" min="5" max="5"/>
    <col width="12" customWidth="1" min="6" max="6"/>
    <col width="34" customWidth="1" min="7" max="7"/>
    <col width="16" customWidth="1" min="8" max="8"/>
    <col width="11" customWidth="1" min="9" max="9"/>
    <col width="40" customWidth="1" min="10" max="10"/>
  </cols>
  <sheetData>
    <row r="1" ht="26" customHeight="1">
      <c r="A1" s="1" t="inlineStr">
        <is>
          <t>Biofeedback diario y semáforo de la sesión</t>
        </is>
      </c>
    </row>
    <row r="2">
      <c r="A2" s="2" t="inlineStr">
        <is>
          <t>Entrenamiento en la Perimenopausia y la Menopausia  ·  FORJA — Biblioteca del Rendimiento Deportivo</t>
        </is>
      </c>
    </row>
    <row r="3" ht="30" customHeight="1">
      <c r="A3" s="3" t="inlineStr">
        <is>
          <t>Menos de un minuto cada mañana. Puntúa de 1 a 10 el sueño, la energía y la calma de la noche: la columna «Suma» y la columna «Estado» se calculan solas y te dicen qué sesión toca hoy. La lectura se hace antes de tocar la barra, con números, no a mitad de la primera serie.</t>
        </is>
      </c>
    </row>
    <row r="5" ht="24" customHeight="1">
      <c r="A5" s="4" t="inlineStr">
        <is>
          <t>Fecha</t>
        </is>
      </c>
      <c r="B5" s="4" t="inlineStr">
        <is>
          <t>Sueño (1-10)</t>
        </is>
      </c>
      <c r="C5" s="4" t="inlineStr">
        <is>
          <t>Energía (1-10)</t>
        </is>
      </c>
      <c r="D5" s="4" t="inlineStr">
        <is>
          <t>Calma nocturna (1-10)</t>
        </is>
      </c>
      <c r="E5" s="4" t="inlineStr">
        <is>
          <t>Suma</t>
        </is>
      </c>
      <c r="F5" s="4" t="inlineStr">
        <is>
          <t>Estado</t>
        </is>
      </c>
      <c r="G5" s="4" t="inlineStr">
        <is>
          <t>Sesión prevista</t>
        </is>
      </c>
      <c r="H5" s="4" t="inlineStr">
        <is>
          <t>Carga aplicada</t>
        </is>
      </c>
      <c r="I5" s="4" t="inlineStr">
        <is>
          <t>RPE medio</t>
        </is>
      </c>
      <c r="J5" s="4" t="inlineStr">
        <is>
          <t>Notas</t>
        </is>
      </c>
    </row>
    <row r="6">
      <c r="A6" s="7" t="n"/>
      <c r="B6" s="7" t="n"/>
      <c r="C6" s="7" t="n"/>
      <c r="D6" s="7" t="n"/>
      <c r="E6" s="8">
        <f>IF(COUNT(B6:D6)=3,SUM(B6:D6),"")</f>
        <v/>
      </c>
      <c r="F6" s="8">
        <f>IF(E6="","",IF(E6&gt;21,"Verde",IF(E6&gt;=15,"Ámbar","Rojo")))</f>
        <v/>
      </c>
      <c r="G6" s="7" t="n"/>
      <c r="H6" s="7" t="n"/>
      <c r="I6" s="7" t="n"/>
      <c r="J6" s="7" t="n"/>
    </row>
    <row r="7">
      <c r="A7" s="7" t="n"/>
      <c r="B7" s="7" t="n"/>
      <c r="C7" s="7" t="n"/>
      <c r="D7" s="7" t="n"/>
      <c r="E7" s="8">
        <f>IF(COUNT(B7:D7)=3,SUM(B7:D7),"")</f>
        <v/>
      </c>
      <c r="F7" s="8">
        <f>IF(E7="","",IF(E7&gt;21,"Verde",IF(E7&gt;=15,"Ámbar","Rojo")))</f>
        <v/>
      </c>
      <c r="G7" s="7" t="n"/>
      <c r="H7" s="7" t="n"/>
      <c r="I7" s="7" t="n"/>
      <c r="J7" s="7" t="n"/>
    </row>
    <row r="8">
      <c r="A8" s="7" t="n"/>
      <c r="B8" s="7" t="n"/>
      <c r="C8" s="7" t="n"/>
      <c r="D8" s="7" t="n"/>
      <c r="E8" s="8">
        <f>IF(COUNT(B8:D8)=3,SUM(B8:D8),"")</f>
        <v/>
      </c>
      <c r="F8" s="8">
        <f>IF(E8="","",IF(E8&gt;21,"Verde",IF(E8&gt;=15,"Ámbar","Rojo")))</f>
        <v/>
      </c>
      <c r="G8" s="7" t="n"/>
      <c r="H8" s="7" t="n"/>
      <c r="I8" s="7" t="n"/>
      <c r="J8" s="7" t="n"/>
    </row>
    <row r="9">
      <c r="A9" s="7" t="n"/>
      <c r="B9" s="7" t="n"/>
      <c r="C9" s="7" t="n"/>
      <c r="D9" s="7" t="n"/>
      <c r="E9" s="8">
        <f>IF(COUNT(B9:D9)=3,SUM(B9:D9),"")</f>
        <v/>
      </c>
      <c r="F9" s="8">
        <f>IF(E9="","",IF(E9&gt;21,"Verde",IF(E9&gt;=15,"Ámbar","Rojo")))</f>
        <v/>
      </c>
      <c r="G9" s="7" t="n"/>
      <c r="H9" s="7" t="n"/>
      <c r="I9" s="7" t="n"/>
      <c r="J9" s="7" t="n"/>
    </row>
    <row r="10">
      <c r="A10" s="7" t="n"/>
      <c r="B10" s="7" t="n"/>
      <c r="C10" s="7" t="n"/>
      <c r="D10" s="7" t="n"/>
      <c r="E10" s="8">
        <f>IF(COUNT(B10:D10)=3,SUM(B10:D10),"")</f>
        <v/>
      </c>
      <c r="F10" s="8">
        <f>IF(E10="","",IF(E10&gt;21,"Verde",IF(E10&gt;=15,"Ámbar","Rojo")))</f>
        <v/>
      </c>
      <c r="G10" s="7" t="n"/>
      <c r="H10" s="7" t="n"/>
      <c r="I10" s="7" t="n"/>
      <c r="J10" s="7" t="n"/>
    </row>
    <row r="11">
      <c r="A11" s="7" t="n"/>
      <c r="B11" s="7" t="n"/>
      <c r="C11" s="7" t="n"/>
      <c r="D11" s="7" t="n"/>
      <c r="E11" s="8">
        <f>IF(COUNT(B11:D11)=3,SUM(B11:D11),"")</f>
        <v/>
      </c>
      <c r="F11" s="8">
        <f>IF(E11="","",IF(E11&gt;21,"Verde",IF(E11&gt;=15,"Ámbar","Rojo")))</f>
        <v/>
      </c>
      <c r="G11" s="7" t="n"/>
      <c r="H11" s="7" t="n"/>
      <c r="I11" s="7" t="n"/>
      <c r="J11" s="7" t="n"/>
    </row>
    <row r="12">
      <c r="A12" s="7" t="n"/>
      <c r="B12" s="7" t="n"/>
      <c r="C12" s="7" t="n"/>
      <c r="D12" s="7" t="n"/>
      <c r="E12" s="8">
        <f>IF(COUNT(B12:D12)=3,SUM(B12:D12),"")</f>
        <v/>
      </c>
      <c r="F12" s="8">
        <f>IF(E12="","",IF(E12&gt;21,"Verde",IF(E12&gt;=15,"Ámbar","Rojo")))</f>
        <v/>
      </c>
      <c r="G12" s="7" t="n"/>
      <c r="H12" s="7" t="n"/>
      <c r="I12" s="7" t="n"/>
      <c r="J12" s="7" t="n"/>
    </row>
    <row r="13">
      <c r="A13" s="7" t="n"/>
      <c r="B13" s="7" t="n"/>
      <c r="C13" s="7" t="n"/>
      <c r="D13" s="7" t="n"/>
      <c r="E13" s="8">
        <f>IF(COUNT(B13:D13)=3,SUM(B13:D13),"")</f>
        <v/>
      </c>
      <c r="F13" s="8">
        <f>IF(E13="","",IF(E13&gt;21,"Verde",IF(E13&gt;=15,"Ámbar","Rojo")))</f>
        <v/>
      </c>
      <c r="G13" s="7" t="n"/>
      <c r="H13" s="7" t="n"/>
      <c r="I13" s="7" t="n"/>
      <c r="J13" s="7" t="n"/>
    </row>
    <row r="14">
      <c r="A14" s="7" t="n"/>
      <c r="B14" s="7" t="n"/>
      <c r="C14" s="7" t="n"/>
      <c r="D14" s="7" t="n"/>
      <c r="E14" s="8">
        <f>IF(COUNT(B14:D14)=3,SUM(B14:D14),"")</f>
        <v/>
      </c>
      <c r="F14" s="8">
        <f>IF(E14="","",IF(E14&gt;21,"Verde",IF(E14&gt;=15,"Ámbar","Rojo")))</f>
        <v/>
      </c>
      <c r="G14" s="7" t="n"/>
      <c r="H14" s="7" t="n"/>
      <c r="I14" s="7" t="n"/>
      <c r="J14" s="7" t="n"/>
    </row>
    <row r="15">
      <c r="A15" s="7" t="n"/>
      <c r="B15" s="7" t="n"/>
      <c r="C15" s="7" t="n"/>
      <c r="D15" s="7" t="n"/>
      <c r="E15" s="8">
        <f>IF(COUNT(B15:D15)=3,SUM(B15:D15),"")</f>
        <v/>
      </c>
      <c r="F15" s="8">
        <f>IF(E15="","",IF(E15&gt;21,"Verde",IF(E15&gt;=15,"Ámbar","Rojo")))</f>
        <v/>
      </c>
      <c r="G15" s="7" t="n"/>
      <c r="H15" s="7" t="n"/>
      <c r="I15" s="7" t="n"/>
      <c r="J15" s="7" t="n"/>
    </row>
    <row r="16">
      <c r="A16" s="7" t="n"/>
      <c r="B16" s="7" t="n"/>
      <c r="C16" s="7" t="n"/>
      <c r="D16" s="7" t="n"/>
      <c r="E16" s="8">
        <f>IF(COUNT(B16:D16)=3,SUM(B16:D16),"")</f>
        <v/>
      </c>
      <c r="F16" s="8">
        <f>IF(E16="","",IF(E16&gt;21,"Verde",IF(E16&gt;=15,"Ámbar","Rojo")))</f>
        <v/>
      </c>
      <c r="G16" s="7" t="n"/>
      <c r="H16" s="7" t="n"/>
      <c r="I16" s="7" t="n"/>
      <c r="J16" s="7" t="n"/>
    </row>
    <row r="17">
      <c r="A17" s="7" t="n"/>
      <c r="B17" s="7" t="n"/>
      <c r="C17" s="7" t="n"/>
      <c r="D17" s="7" t="n"/>
      <c r="E17" s="8">
        <f>IF(COUNT(B17:D17)=3,SUM(B17:D17),"")</f>
        <v/>
      </c>
      <c r="F17" s="8">
        <f>IF(E17="","",IF(E17&gt;21,"Verde",IF(E17&gt;=15,"Ámbar","Rojo")))</f>
        <v/>
      </c>
      <c r="G17" s="7" t="n"/>
      <c r="H17" s="7" t="n"/>
      <c r="I17" s="7" t="n"/>
      <c r="J17" s="7" t="n"/>
    </row>
    <row r="18">
      <c r="A18" s="7" t="n"/>
      <c r="B18" s="7" t="n"/>
      <c r="C18" s="7" t="n"/>
      <c r="D18" s="7" t="n"/>
      <c r="E18" s="8">
        <f>IF(COUNT(B18:D18)=3,SUM(B18:D18),"")</f>
        <v/>
      </c>
      <c r="F18" s="8">
        <f>IF(E18="","",IF(E18&gt;21,"Verde",IF(E18&gt;=15,"Ámbar","Rojo")))</f>
        <v/>
      </c>
      <c r="G18" s="7" t="n"/>
      <c r="H18" s="7" t="n"/>
      <c r="I18" s="7" t="n"/>
      <c r="J18" s="7" t="n"/>
    </row>
    <row r="19">
      <c r="A19" s="7" t="n"/>
      <c r="B19" s="7" t="n"/>
      <c r="C19" s="7" t="n"/>
      <c r="D19" s="7" t="n"/>
      <c r="E19" s="8">
        <f>IF(COUNT(B19:D19)=3,SUM(B19:D19),"")</f>
        <v/>
      </c>
      <c r="F19" s="8">
        <f>IF(E19="","",IF(E19&gt;21,"Verde",IF(E19&gt;=15,"Ámbar","Rojo")))</f>
        <v/>
      </c>
      <c r="G19" s="7" t="n"/>
      <c r="H19" s="7" t="n"/>
      <c r="I19" s="7" t="n"/>
      <c r="J19" s="7" t="n"/>
    </row>
    <row r="20">
      <c r="A20" s="7" t="n"/>
      <c r="B20" s="7" t="n"/>
      <c r="C20" s="7" t="n"/>
      <c r="D20" s="7" t="n"/>
      <c r="E20" s="8">
        <f>IF(COUNT(B20:D20)=3,SUM(B20:D20),"")</f>
        <v/>
      </c>
      <c r="F20" s="8">
        <f>IF(E20="","",IF(E20&gt;21,"Verde",IF(E20&gt;=15,"Ámbar","Rojo")))</f>
        <v/>
      </c>
      <c r="G20" s="7" t="n"/>
      <c r="H20" s="7" t="n"/>
      <c r="I20" s="7" t="n"/>
      <c r="J20" s="7" t="n"/>
    </row>
    <row r="21">
      <c r="A21" s="7" t="n"/>
      <c r="B21" s="7" t="n"/>
      <c r="C21" s="7" t="n"/>
      <c r="D21" s="7" t="n"/>
      <c r="E21" s="8">
        <f>IF(COUNT(B21:D21)=3,SUM(B21:D21),"")</f>
        <v/>
      </c>
      <c r="F21" s="8">
        <f>IF(E21="","",IF(E21&gt;21,"Verde",IF(E21&gt;=15,"Ámbar","Rojo")))</f>
        <v/>
      </c>
      <c r="G21" s="7" t="n"/>
      <c r="H21" s="7" t="n"/>
      <c r="I21" s="7" t="n"/>
      <c r="J21" s="7" t="n"/>
    </row>
    <row r="22">
      <c r="A22" s="7" t="n"/>
      <c r="B22" s="7" t="n"/>
      <c r="C22" s="7" t="n"/>
      <c r="D22" s="7" t="n"/>
      <c r="E22" s="8">
        <f>IF(COUNT(B22:D22)=3,SUM(B22:D22),"")</f>
        <v/>
      </c>
      <c r="F22" s="8">
        <f>IF(E22="","",IF(E22&gt;21,"Verde",IF(E22&gt;=15,"Ámbar","Rojo")))</f>
        <v/>
      </c>
      <c r="G22" s="7" t="n"/>
      <c r="H22" s="7" t="n"/>
      <c r="I22" s="7" t="n"/>
      <c r="J22" s="7" t="n"/>
    </row>
    <row r="23">
      <c r="A23" s="7" t="n"/>
      <c r="B23" s="7" t="n"/>
      <c r="C23" s="7" t="n"/>
      <c r="D23" s="7" t="n"/>
      <c r="E23" s="8">
        <f>IF(COUNT(B23:D23)=3,SUM(B23:D23),"")</f>
        <v/>
      </c>
      <c r="F23" s="8">
        <f>IF(E23="","",IF(E23&gt;21,"Verde",IF(E23&gt;=15,"Ámbar","Rojo")))</f>
        <v/>
      </c>
      <c r="G23" s="7" t="n"/>
      <c r="H23" s="7" t="n"/>
      <c r="I23" s="7" t="n"/>
      <c r="J23" s="7" t="n"/>
    </row>
    <row r="24">
      <c r="A24" s="7" t="n"/>
      <c r="B24" s="7" t="n"/>
      <c r="C24" s="7" t="n"/>
      <c r="D24" s="7" t="n"/>
      <c r="E24" s="8">
        <f>IF(COUNT(B24:D24)=3,SUM(B24:D24),"")</f>
        <v/>
      </c>
      <c r="F24" s="8">
        <f>IF(E24="","",IF(E24&gt;21,"Verde",IF(E24&gt;=15,"Ámbar","Rojo")))</f>
        <v/>
      </c>
      <c r="G24" s="7" t="n"/>
      <c r="H24" s="7" t="n"/>
      <c r="I24" s="7" t="n"/>
      <c r="J24" s="7" t="n"/>
    </row>
    <row r="25">
      <c r="A25" s="7" t="n"/>
      <c r="B25" s="7" t="n"/>
      <c r="C25" s="7" t="n"/>
      <c r="D25" s="7" t="n"/>
      <c r="E25" s="8">
        <f>IF(COUNT(B25:D25)=3,SUM(B25:D25),"")</f>
        <v/>
      </c>
      <c r="F25" s="8">
        <f>IF(E25="","",IF(E25&gt;21,"Verde",IF(E25&gt;=15,"Ámbar","Rojo")))</f>
        <v/>
      </c>
      <c r="G25" s="7" t="n"/>
      <c r="H25" s="7" t="n"/>
      <c r="I25" s="7" t="n"/>
      <c r="J25" s="7" t="n"/>
    </row>
    <row r="26">
      <c r="A26" s="7" t="n"/>
      <c r="B26" s="7" t="n"/>
      <c r="C26" s="7" t="n"/>
      <c r="D26" s="7" t="n"/>
      <c r="E26" s="8">
        <f>IF(COUNT(B26:D26)=3,SUM(B26:D26),"")</f>
        <v/>
      </c>
      <c r="F26" s="8">
        <f>IF(E26="","",IF(E26&gt;21,"Verde",IF(E26&gt;=15,"Ámbar","Rojo")))</f>
        <v/>
      </c>
      <c r="G26" s="7" t="n"/>
      <c r="H26" s="7" t="n"/>
      <c r="I26" s="7" t="n"/>
      <c r="J26" s="7" t="n"/>
    </row>
    <row r="27">
      <c r="A27" s="7" t="n"/>
      <c r="B27" s="7" t="n"/>
      <c r="C27" s="7" t="n"/>
      <c r="D27" s="7" t="n"/>
      <c r="E27" s="8">
        <f>IF(COUNT(B27:D27)=3,SUM(B27:D27),"")</f>
        <v/>
      </c>
      <c r="F27" s="8">
        <f>IF(E27="","",IF(E27&gt;21,"Verde",IF(E27&gt;=15,"Ámbar","Rojo")))</f>
        <v/>
      </c>
      <c r="G27" s="7" t="n"/>
      <c r="H27" s="7" t="n"/>
      <c r="I27" s="7" t="n"/>
      <c r="J27" s="7" t="n"/>
    </row>
    <row r="28">
      <c r="A28" s="7" t="n"/>
      <c r="B28" s="7" t="n"/>
      <c r="C28" s="7" t="n"/>
      <c r="D28" s="7" t="n"/>
      <c r="E28" s="8">
        <f>IF(COUNT(B28:D28)=3,SUM(B28:D28),"")</f>
        <v/>
      </c>
      <c r="F28" s="8">
        <f>IF(E28="","",IF(E28&gt;21,"Verde",IF(E28&gt;=15,"Ámbar","Rojo")))</f>
        <v/>
      </c>
      <c r="G28" s="7" t="n"/>
      <c r="H28" s="7" t="n"/>
      <c r="I28" s="7" t="n"/>
      <c r="J28" s="7" t="n"/>
    </row>
    <row r="29">
      <c r="A29" s="7" t="n"/>
      <c r="B29" s="7" t="n"/>
      <c r="C29" s="7" t="n"/>
      <c r="D29" s="7" t="n"/>
      <c r="E29" s="8">
        <f>IF(COUNT(B29:D29)=3,SUM(B29:D29),"")</f>
        <v/>
      </c>
      <c r="F29" s="8">
        <f>IF(E29="","",IF(E29&gt;21,"Verde",IF(E29&gt;=15,"Ámbar","Rojo")))</f>
        <v/>
      </c>
      <c r="G29" s="7" t="n"/>
      <c r="H29" s="7" t="n"/>
      <c r="I29" s="7" t="n"/>
      <c r="J29" s="7" t="n"/>
    </row>
    <row r="30">
      <c r="A30" s="7" t="n"/>
      <c r="B30" s="7" t="n"/>
      <c r="C30" s="7" t="n"/>
      <c r="D30" s="7" t="n"/>
      <c r="E30" s="8">
        <f>IF(COUNT(B30:D30)=3,SUM(B30:D30),"")</f>
        <v/>
      </c>
      <c r="F30" s="8">
        <f>IF(E30="","",IF(E30&gt;21,"Verde",IF(E30&gt;=15,"Ámbar","Rojo")))</f>
        <v/>
      </c>
      <c r="G30" s="7" t="n"/>
      <c r="H30" s="7" t="n"/>
      <c r="I30" s="7" t="n"/>
      <c r="J30" s="7" t="n"/>
    </row>
    <row r="31">
      <c r="A31" s="7" t="n"/>
      <c r="B31" s="7" t="n"/>
      <c r="C31" s="7" t="n"/>
      <c r="D31" s="7" t="n"/>
      <c r="E31" s="8">
        <f>IF(COUNT(B31:D31)=3,SUM(B31:D31),"")</f>
        <v/>
      </c>
      <c r="F31" s="8">
        <f>IF(E31="","",IF(E31&gt;21,"Verde",IF(E31&gt;=15,"Ámbar","Rojo")))</f>
        <v/>
      </c>
      <c r="G31" s="7" t="n"/>
      <c r="H31" s="7" t="n"/>
      <c r="I31" s="7" t="n"/>
      <c r="J31" s="7" t="n"/>
    </row>
    <row r="32">
      <c r="A32" s="7" t="n"/>
      <c r="B32" s="7" t="n"/>
      <c r="C32" s="7" t="n"/>
      <c r="D32" s="7" t="n"/>
      <c r="E32" s="8">
        <f>IF(COUNT(B32:D32)=3,SUM(B32:D32),"")</f>
        <v/>
      </c>
      <c r="F32" s="8">
        <f>IF(E32="","",IF(E32&gt;21,"Verde",IF(E32&gt;=15,"Ámbar","Rojo")))</f>
        <v/>
      </c>
      <c r="G32" s="7" t="n"/>
      <c r="H32" s="7" t="n"/>
      <c r="I32" s="7" t="n"/>
      <c r="J32" s="7" t="n"/>
    </row>
    <row r="33">
      <c r="A33" s="7" t="n"/>
      <c r="B33" s="7" t="n"/>
      <c r="C33" s="7" t="n"/>
      <c r="D33" s="7" t="n"/>
      <c r="E33" s="8">
        <f>IF(COUNT(B33:D33)=3,SUM(B33:D33),"")</f>
        <v/>
      </c>
      <c r="F33" s="8">
        <f>IF(E33="","",IF(E33&gt;21,"Verde",IF(E33&gt;=15,"Ámbar","Rojo")))</f>
        <v/>
      </c>
      <c r="G33" s="7" t="n"/>
      <c r="H33" s="7" t="n"/>
      <c r="I33" s="7" t="n"/>
      <c r="J33" s="7" t="n"/>
    </row>
    <row r="34">
      <c r="A34" s="7" t="n"/>
      <c r="B34" s="7" t="n"/>
      <c r="C34" s="7" t="n"/>
      <c r="D34" s="7" t="n"/>
      <c r="E34" s="8">
        <f>IF(COUNT(B34:D34)=3,SUM(B34:D34),"")</f>
        <v/>
      </c>
      <c r="F34" s="8">
        <f>IF(E34="","",IF(E34&gt;21,"Verde",IF(E34&gt;=15,"Ámbar","Rojo")))</f>
        <v/>
      </c>
      <c r="G34" s="7" t="n"/>
      <c r="H34" s="7" t="n"/>
      <c r="I34" s="7" t="n"/>
      <c r="J34" s="7" t="n"/>
    </row>
    <row r="35">
      <c r="A35" s="7" t="n"/>
      <c r="B35" s="7" t="n"/>
      <c r="C35" s="7" t="n"/>
      <c r="D35" s="7" t="n"/>
      <c r="E35" s="8">
        <f>IF(COUNT(B35:D35)=3,SUM(B35:D35),"")</f>
        <v/>
      </c>
      <c r="F35" s="8">
        <f>IF(E35="","",IF(E35&gt;21,"Verde",IF(E35&gt;=15,"Ámbar","Rojo")))</f>
        <v/>
      </c>
      <c r="G35" s="7" t="n"/>
      <c r="H35" s="7" t="n"/>
      <c r="I35" s="7" t="n"/>
      <c r="J35" s="7" t="n"/>
    </row>
    <row r="38" ht="24" customHeight="1">
      <c r="A38" s="4" t="inlineStr">
        <is>
          <t>Estado</t>
        </is>
      </c>
      <c r="B38" s="4" t="inlineStr">
        <is>
          <t>Cómo llegas</t>
        </is>
      </c>
      <c r="C38" s="4" t="inlineStr">
        <is>
          <t>Sesión de hoy</t>
        </is>
      </c>
    </row>
    <row r="39" ht="30" customHeight="1">
      <c r="A39" s="9" t="inlineStr">
        <is>
          <t>Verde (suma &gt; 21)</t>
        </is>
      </c>
      <c r="B39" s="10" t="inlineStr">
        <is>
          <t>7 h o más de sueño, energía 7+/10, sin sofocos</t>
        </is>
      </c>
      <c r="C39" s="10" t="inlineStr">
        <is>
          <t>Plan completo, RPE objetivo 8; si el RIR sobra, sube carga</t>
        </is>
      </c>
    </row>
    <row r="40" ht="30" customHeight="1">
      <c r="A40" s="9" t="inlineStr">
        <is>
          <t>Ámbar (suma 15-21)</t>
        </is>
      </c>
      <c r="B40" s="10" t="inlineStr">
        <is>
          <t>5-6 h de sueño, energía 5-6, algún sofoco</t>
        </is>
      </c>
      <c r="C40" s="10" t="inlineStr">
        <is>
          <t>Mismos ejercicios, RPE objetivo 7, una serie menos por ejercicio</t>
        </is>
      </c>
    </row>
    <row r="41" ht="30" customHeight="1">
      <c r="A41" s="9" t="inlineStr">
        <is>
          <t>Rojo (suma &lt; 15)</t>
        </is>
      </c>
      <c r="B41" s="10" t="inlineStr">
        <is>
          <t>Menos de 5 h, energía por debajo de 5, sofocos toda la noche</t>
        </is>
      </c>
      <c r="C41" s="10" t="inlineStr">
        <is>
          <t>Sesión técnica: 60-70% de la carga, RPE 6, patrón y movilidad</t>
        </is>
      </c>
    </row>
    <row r="43" ht="24" customHeight="1">
      <c r="A43" s="4" t="inlineStr">
        <is>
          <t>RPE</t>
        </is>
      </c>
      <c r="B43" s="4" t="inlineStr">
        <is>
          <t>RIR</t>
        </is>
      </c>
      <c r="C43" s="4" t="inlineStr">
        <is>
          <t>Qué significa</t>
        </is>
      </c>
    </row>
    <row r="44" ht="18" customHeight="1">
      <c r="A44" s="11" t="n">
        <v>10</v>
      </c>
      <c r="B44" s="11" t="n">
        <v>0</v>
      </c>
      <c r="C44" s="12" t="inlineStr">
        <is>
          <t>Fallo técnico: no queda ninguna repetición limpia</t>
        </is>
      </c>
    </row>
    <row r="45" ht="18" customHeight="1">
      <c r="A45" s="11" t="n">
        <v>9</v>
      </c>
      <c r="B45" s="11" t="n">
        <v>1</v>
      </c>
      <c r="C45" s="12" t="inlineStr">
        <is>
          <t>Podrías una repetición más</t>
        </is>
      </c>
    </row>
    <row r="46" ht="18" customHeight="1">
      <c r="A46" s="11" t="n">
        <v>8</v>
      </c>
      <c r="B46" s="11" t="n">
        <v>2</v>
      </c>
      <c r="C46" s="12" t="inlineStr">
        <is>
          <t>Quedan dos en reserva</t>
        </is>
      </c>
    </row>
    <row r="47" ht="18" customHeight="1">
      <c r="A47" s="11" t="n">
        <v>7</v>
      </c>
      <c r="B47" s="11" t="n">
        <v>3</v>
      </c>
      <c r="C47" s="12" t="inlineStr">
        <is>
          <t>Quedan tres en reserva</t>
        </is>
      </c>
    </row>
    <row r="48" ht="18" customHeight="1">
      <c r="A48" s="11" t="n">
        <v>6</v>
      </c>
      <c r="B48" s="11" t="inlineStr">
        <is>
          <t>4+</t>
        </is>
      </c>
      <c r="C48" s="12" t="inlineStr">
        <is>
          <t>Trabajo técnico o de calentamiento</t>
        </is>
      </c>
    </row>
    <row r="50" ht="24" customHeight="1">
      <c r="A50" s="4" t="inlineStr">
        <is>
          <t>Situación</t>
        </is>
      </c>
      <c r="B50" s="4" t="inlineStr">
        <is>
          <t>Bajar carga o volumen</t>
        </is>
      </c>
      <c r="C50" s="4" t="inlineStr">
        <is>
          <t>Descansar o movilidad</t>
        </is>
      </c>
    </row>
    <row r="51" ht="22" customHeight="1">
      <c r="A51" s="9" t="inlineStr">
        <is>
          <t>Sueño</t>
        </is>
      </c>
      <c r="B51" s="10" t="inlineStr">
        <is>
          <t>4-6 h fragmentado</t>
        </is>
      </c>
      <c r="C51" s="10" t="inlineStr">
        <is>
          <t>Menos de 4 h dos noches seguidas</t>
        </is>
      </c>
    </row>
    <row r="52" ht="22" customHeight="1">
      <c r="A52" s="9" t="inlineStr">
        <is>
          <t>Sofocos</t>
        </is>
      </c>
      <c r="B52" s="10" t="inlineStr">
        <is>
          <t>Moderados, controlables</t>
        </is>
      </c>
      <c r="C52" s="10" t="inlineStr">
        <is>
          <t>Con mareo o taquicardia sostenida</t>
        </is>
      </c>
    </row>
    <row r="53" ht="22" customHeight="1">
      <c r="A53" s="9" t="inlineStr">
        <is>
          <t>Fuerza en el calentamiento</t>
        </is>
      </c>
      <c r="B53" s="10" t="inlineStr">
        <is>
          <t>−5-10% respecto a lo habitual</t>
        </is>
      </c>
      <c r="C53" s="10" t="inlineStr">
        <is>
          <t>−más del 10% y no remonta al calentar</t>
        </is>
      </c>
    </row>
    <row r="54" ht="22" customHeight="1">
      <c r="A54" s="9" t="inlineStr">
        <is>
          <t>Frecuencia cardíaca en reposo</t>
        </is>
      </c>
      <c r="B54" s="10" t="inlineStr">
        <is>
          <t>+5 lpm</t>
        </is>
      </c>
      <c r="C54" s="10" t="inlineStr">
        <is>
          <t>+8-10 lpm dos mañanas seguidas</t>
        </is>
      </c>
    </row>
    <row r="55" ht="22" customHeight="1">
      <c r="A55" s="9" t="inlineStr">
        <is>
          <t>Niebla mental</t>
        </is>
      </c>
      <c r="B55" s="10" t="inlineStr">
        <is>
          <t>Leve, sin riesgo técnico</t>
        </is>
      </c>
      <c r="C55" s="10" t="inlineStr">
        <is>
          <t>Compromete la técnica en los compuestos</t>
        </is>
      </c>
    </row>
    <row r="57">
      <c r="A57" s="13" t="inlineStr">
        <is>
          <t>Un día rojo no es un día perdido: un estímulo técnico a RPE 6 mantiene el patrón, mueve la articulación y no suma fatiga a un sistema que ya venía cargado. Tres o cuatro semanas seguidas obligando a bajar casi cada día ya no son cosa de la sesión, sino del mesociclo (hoja «Mesociclos y ola de fuerza»).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36" customWidth="1" min="1" max="1"/>
    <col width="30" customWidth="1" min="2" max="2"/>
    <col width="22" customWidth="1" min="3" max="3"/>
    <col width="22" customWidth="1" min="4" max="4"/>
    <col width="22" customWidth="1" min="5" max="5"/>
    <col width="26" customWidth="1" min="6" max="6"/>
  </cols>
  <sheetData>
    <row r="1" ht="26" customHeight="1">
      <c r="A1" s="1" t="inlineStr">
        <is>
          <t>Máximo de entrenamiento, ola de tres semanas y estructura del mesociclo</t>
        </is>
      </c>
    </row>
    <row r="2">
      <c r="A2" s="2" t="inlineStr">
        <is>
          <t>Entrenamiento en la Perimenopausia y la Menopausia  ·  FORJA — Biblioteca del Rendimiento Deportivo</t>
        </is>
      </c>
    </row>
    <row r="3" ht="30" customHeight="1">
      <c r="A3" s="3" t="inlineStr">
        <is>
          <t>Escribe tu 1RM en las casillas amarillas: el máximo de entrenamiento (85% del 1RM) y los kilos de cada serie se calculan solos. Si no conoces el 1RM, haz un test de 5RM y multiplícalo por 1,15. La serie de tope cierra a RIR 1-2, nunca al fallo.</t>
        </is>
      </c>
    </row>
    <row r="5" ht="24" customHeight="1">
      <c r="A5" s="4" t="inlineStr">
        <is>
          <t>Levantamiento</t>
        </is>
      </c>
      <c r="B5" s="4" t="inlineStr">
        <is>
          <t>Tu 1RM (kg)</t>
        </is>
      </c>
      <c r="C5" s="4" t="inlineStr">
        <is>
          <t>Máximo de entrenamiento (85%)</t>
        </is>
      </c>
      <c r="D5" s="4" t="inlineStr">
        <is>
          <t>Incremento por ola</t>
        </is>
      </c>
    </row>
    <row r="6" ht="20" customHeight="1">
      <c r="A6" s="14" t="inlineStr">
        <is>
          <t>Sentadilla trasera (back squat)</t>
        </is>
      </c>
      <c r="B6" s="15" t="n">
        <v>70</v>
      </c>
      <c r="C6" s="16">
        <f>ROUND(B6*0.85,1)</f>
        <v/>
      </c>
      <c r="D6" s="7" t="inlineStr">
        <is>
          <t>+5 kg</t>
        </is>
      </c>
    </row>
    <row r="7" ht="20" customHeight="1">
      <c r="A7" s="14" t="inlineStr">
        <is>
          <t>Peso muerto convencional (deadlift)</t>
        </is>
      </c>
      <c r="B7" s="15" t="n">
        <v>90</v>
      </c>
      <c r="C7" s="16">
        <f>ROUND(B7*0.85,1)</f>
        <v/>
      </c>
      <c r="D7" s="7" t="inlineStr">
        <is>
          <t>+5 kg</t>
        </is>
      </c>
    </row>
    <row r="8" ht="20" customHeight="1">
      <c r="A8" s="14" t="inlineStr">
        <is>
          <t>Press banca (bench press)</t>
        </is>
      </c>
      <c r="B8" s="15" t="n">
        <v>45</v>
      </c>
      <c r="C8" s="16">
        <f>ROUND(B8*0.85,1)</f>
        <v/>
      </c>
      <c r="D8" s="7" t="inlineStr">
        <is>
          <t>+2,5 kg</t>
        </is>
      </c>
    </row>
    <row r="9" ht="20" customHeight="1">
      <c r="A9" s="14" t="inlineStr">
        <is>
          <t>Press militar de pie (overhead press)</t>
        </is>
      </c>
      <c r="B9" s="15" t="n">
        <v>30</v>
      </c>
      <c r="C9" s="16">
        <f>ROUND(B9*0.85,1)</f>
        <v/>
      </c>
      <c r="D9" s="7" t="inlineStr">
        <is>
          <t>+2,5 kg</t>
        </is>
      </c>
    </row>
    <row r="11" ht="24" customHeight="1">
      <c r="A11" s="4" t="inlineStr">
        <is>
          <t>Levantamiento</t>
        </is>
      </c>
      <c r="B11" s="4" t="inlineStr">
        <is>
          <t>Semana</t>
        </is>
      </c>
      <c r="C11" s="4" t="inlineStr">
        <is>
          <t>Serie 1 (kg)</t>
        </is>
      </c>
      <c r="D11" s="4" t="inlineStr">
        <is>
          <t>Serie 2 (kg)</t>
        </is>
      </c>
      <c r="E11" s="4" t="inlineStr">
        <is>
          <t>Serie de tope (kg)</t>
        </is>
      </c>
      <c r="F11" s="4" t="inlineStr">
        <is>
          <t>Repeticiones</t>
        </is>
      </c>
    </row>
    <row r="12" ht="18" customHeight="1">
      <c r="A12" s="17" t="inlineStr">
        <is>
          <t>Sentadilla trasera (back squat)</t>
        </is>
      </c>
      <c r="B12" s="7" t="inlineStr">
        <is>
          <t>Semana 1 · acumulación</t>
        </is>
      </c>
      <c r="C12" s="18">
        <f>ROUND($C$6*0.65,1)</f>
        <v/>
      </c>
      <c r="D12" s="18">
        <f>ROUND($C$6*0.75,1)</f>
        <v/>
      </c>
      <c r="E12" s="16">
        <f>ROUND($C$6*0.85,1)</f>
        <v/>
      </c>
      <c r="F12" s="7" t="inlineStr">
        <is>
          <t>5 · 5 · 5+ (RIR 1-2)</t>
        </is>
      </c>
    </row>
    <row r="13" ht="18" customHeight="1">
      <c r="A13" s="17" t="inlineStr"/>
      <c r="B13" s="7" t="inlineStr">
        <is>
          <t>Semana 2 · intensificación</t>
        </is>
      </c>
      <c r="C13" s="18">
        <f>ROUND($C$6*0.7,1)</f>
        <v/>
      </c>
      <c r="D13" s="18">
        <f>ROUND($C$6*0.8,1)</f>
        <v/>
      </c>
      <c r="E13" s="16">
        <f>ROUND($C$6*0.9,1)</f>
        <v/>
      </c>
      <c r="F13" s="7" t="inlineStr">
        <is>
          <t>3 · 3 · 3+ (RIR 1-2)</t>
        </is>
      </c>
    </row>
    <row r="14" ht="18" customHeight="1">
      <c r="A14" s="17" t="inlineStr"/>
      <c r="B14" s="7" t="inlineStr">
        <is>
          <t>Semana 3 · realización</t>
        </is>
      </c>
      <c r="C14" s="18">
        <f>ROUND($C$6*0.75,1)</f>
        <v/>
      </c>
      <c r="D14" s="18">
        <f>ROUND($C$6*0.85,1)</f>
        <v/>
      </c>
      <c r="E14" s="16">
        <f>ROUND($C$6*0.95,1)</f>
        <v/>
      </c>
      <c r="F14" s="7" t="inlineStr">
        <is>
          <t>5 · 3 · 1+ (RIR 1)</t>
        </is>
      </c>
    </row>
    <row r="15" ht="18" customHeight="1">
      <c r="A15" s="14" t="inlineStr"/>
      <c r="B15" s="8" t="inlineStr">
        <is>
          <t>Deload</t>
        </is>
      </c>
      <c r="C15" s="19">
        <f>ROUND($C$6*0.4,1)</f>
        <v/>
      </c>
      <c r="D15" s="19">
        <f>ROUND($C$6*0.5,1)</f>
        <v/>
      </c>
      <c r="E15" s="20">
        <f>ROUND($C$6*0.6,1)</f>
        <v/>
      </c>
      <c r="F15" s="8" t="inlineStr">
        <is>
          <t>5 · 5 · 5</t>
        </is>
      </c>
    </row>
    <row r="16" ht="18" customHeight="1">
      <c r="A16" s="17" t="inlineStr">
        <is>
          <t>Peso muerto convencional (deadlift)</t>
        </is>
      </c>
      <c r="B16" s="7" t="inlineStr">
        <is>
          <t>Semana 1 · acumulación</t>
        </is>
      </c>
      <c r="C16" s="18">
        <f>ROUND($C$7*0.65,1)</f>
        <v/>
      </c>
      <c r="D16" s="18">
        <f>ROUND($C$7*0.75,1)</f>
        <v/>
      </c>
      <c r="E16" s="16">
        <f>ROUND($C$7*0.85,1)</f>
        <v/>
      </c>
      <c r="F16" s="7" t="inlineStr">
        <is>
          <t>5 · 5 · 5+ (RIR 1-2)</t>
        </is>
      </c>
    </row>
    <row r="17" ht="18" customHeight="1">
      <c r="A17" s="17" t="inlineStr"/>
      <c r="B17" s="7" t="inlineStr">
        <is>
          <t>Semana 2 · intensificación</t>
        </is>
      </c>
      <c r="C17" s="18">
        <f>ROUND($C$7*0.7,1)</f>
        <v/>
      </c>
      <c r="D17" s="18">
        <f>ROUND($C$7*0.8,1)</f>
        <v/>
      </c>
      <c r="E17" s="16">
        <f>ROUND($C$7*0.9,1)</f>
        <v/>
      </c>
      <c r="F17" s="7" t="inlineStr">
        <is>
          <t>3 · 3 · 3+ (RIR 1-2)</t>
        </is>
      </c>
    </row>
    <row r="18" ht="18" customHeight="1">
      <c r="A18" s="17" t="inlineStr"/>
      <c r="B18" s="7" t="inlineStr">
        <is>
          <t>Semana 3 · realización</t>
        </is>
      </c>
      <c r="C18" s="18">
        <f>ROUND($C$7*0.75,1)</f>
        <v/>
      </c>
      <c r="D18" s="18">
        <f>ROUND($C$7*0.85,1)</f>
        <v/>
      </c>
      <c r="E18" s="16">
        <f>ROUND($C$7*0.95,1)</f>
        <v/>
      </c>
      <c r="F18" s="7" t="inlineStr">
        <is>
          <t>5 · 3 · 1+ (RIR 1)</t>
        </is>
      </c>
    </row>
    <row r="19" ht="18" customHeight="1">
      <c r="A19" s="14" t="inlineStr"/>
      <c r="B19" s="8" t="inlineStr">
        <is>
          <t>Deload</t>
        </is>
      </c>
      <c r="C19" s="19">
        <f>ROUND($C$7*0.4,1)</f>
        <v/>
      </c>
      <c r="D19" s="19">
        <f>ROUND($C$7*0.5,1)</f>
        <v/>
      </c>
      <c r="E19" s="20">
        <f>ROUND($C$7*0.6,1)</f>
        <v/>
      </c>
      <c r="F19" s="8" t="inlineStr">
        <is>
          <t>5 · 5 · 5</t>
        </is>
      </c>
    </row>
    <row r="20" ht="18" customHeight="1">
      <c r="A20" s="17" t="inlineStr">
        <is>
          <t>Press banca (bench press)</t>
        </is>
      </c>
      <c r="B20" s="7" t="inlineStr">
        <is>
          <t>Semana 1 · acumulación</t>
        </is>
      </c>
      <c r="C20" s="18">
        <f>ROUND($C$8*0.65,1)</f>
        <v/>
      </c>
      <c r="D20" s="18">
        <f>ROUND($C$8*0.75,1)</f>
        <v/>
      </c>
      <c r="E20" s="16">
        <f>ROUND($C$8*0.85,1)</f>
        <v/>
      </c>
      <c r="F20" s="7" t="inlineStr">
        <is>
          <t>5 · 5 · 5+ (RIR 1-2)</t>
        </is>
      </c>
    </row>
    <row r="21" ht="18" customHeight="1">
      <c r="A21" s="17" t="inlineStr"/>
      <c r="B21" s="7" t="inlineStr">
        <is>
          <t>Semana 2 · intensificación</t>
        </is>
      </c>
      <c r="C21" s="18">
        <f>ROUND($C$8*0.7,1)</f>
        <v/>
      </c>
      <c r="D21" s="18">
        <f>ROUND($C$8*0.8,1)</f>
        <v/>
      </c>
      <c r="E21" s="16">
        <f>ROUND($C$8*0.9,1)</f>
        <v/>
      </c>
      <c r="F21" s="7" t="inlineStr">
        <is>
          <t>3 · 3 · 3+ (RIR 1-2)</t>
        </is>
      </c>
    </row>
    <row r="22" ht="18" customHeight="1">
      <c r="A22" s="17" t="inlineStr"/>
      <c r="B22" s="7" t="inlineStr">
        <is>
          <t>Semana 3 · realización</t>
        </is>
      </c>
      <c r="C22" s="18">
        <f>ROUND($C$8*0.75,1)</f>
        <v/>
      </c>
      <c r="D22" s="18">
        <f>ROUND($C$8*0.85,1)</f>
        <v/>
      </c>
      <c r="E22" s="16">
        <f>ROUND($C$8*0.95,1)</f>
        <v/>
      </c>
      <c r="F22" s="7" t="inlineStr">
        <is>
          <t>5 · 3 · 1+ (RIR 1)</t>
        </is>
      </c>
    </row>
    <row r="23" ht="18" customHeight="1">
      <c r="A23" s="14" t="inlineStr"/>
      <c r="B23" s="8" t="inlineStr">
        <is>
          <t>Deload</t>
        </is>
      </c>
      <c r="C23" s="19">
        <f>ROUND($C$8*0.4,1)</f>
        <v/>
      </c>
      <c r="D23" s="19">
        <f>ROUND($C$8*0.5,1)</f>
        <v/>
      </c>
      <c r="E23" s="20">
        <f>ROUND($C$8*0.6,1)</f>
        <v/>
      </c>
      <c r="F23" s="8" t="inlineStr">
        <is>
          <t>5 · 5 · 5</t>
        </is>
      </c>
    </row>
    <row r="24" ht="18" customHeight="1">
      <c r="A24" s="17" t="inlineStr">
        <is>
          <t>Press militar de pie (overhead press)</t>
        </is>
      </c>
      <c r="B24" s="7" t="inlineStr">
        <is>
          <t>Semana 1 · acumulación</t>
        </is>
      </c>
      <c r="C24" s="18">
        <f>ROUND($C$9*0.65,1)</f>
        <v/>
      </c>
      <c r="D24" s="18">
        <f>ROUND($C$9*0.75,1)</f>
        <v/>
      </c>
      <c r="E24" s="16">
        <f>ROUND($C$9*0.85,1)</f>
        <v/>
      </c>
      <c r="F24" s="7" t="inlineStr">
        <is>
          <t>5 · 5 · 5+ (RIR 1-2)</t>
        </is>
      </c>
    </row>
    <row r="25" ht="18" customHeight="1">
      <c r="A25" s="17" t="inlineStr"/>
      <c r="B25" s="7" t="inlineStr">
        <is>
          <t>Semana 2 · intensificación</t>
        </is>
      </c>
      <c r="C25" s="18">
        <f>ROUND($C$9*0.7,1)</f>
        <v/>
      </c>
      <c r="D25" s="18">
        <f>ROUND($C$9*0.8,1)</f>
        <v/>
      </c>
      <c r="E25" s="16">
        <f>ROUND($C$9*0.9,1)</f>
        <v/>
      </c>
      <c r="F25" s="7" t="inlineStr">
        <is>
          <t>3 · 3 · 3+ (RIR 1-2)</t>
        </is>
      </c>
    </row>
    <row r="26" ht="18" customHeight="1">
      <c r="A26" s="17" t="inlineStr"/>
      <c r="B26" s="7" t="inlineStr">
        <is>
          <t>Semana 3 · realización</t>
        </is>
      </c>
      <c r="C26" s="18">
        <f>ROUND($C$9*0.75,1)</f>
        <v/>
      </c>
      <c r="D26" s="18">
        <f>ROUND($C$9*0.85,1)</f>
        <v/>
      </c>
      <c r="E26" s="16">
        <f>ROUND($C$9*0.95,1)</f>
        <v/>
      </c>
      <c r="F26" s="7" t="inlineStr">
        <is>
          <t>5 · 3 · 1+ (RIR 1)</t>
        </is>
      </c>
    </row>
    <row r="27" ht="18" customHeight="1">
      <c r="A27" s="14" t="inlineStr"/>
      <c r="B27" s="8" t="inlineStr">
        <is>
          <t>Deload</t>
        </is>
      </c>
      <c r="C27" s="19">
        <f>ROUND($C$9*0.4,1)</f>
        <v/>
      </c>
      <c r="D27" s="19">
        <f>ROUND($C$9*0.5,1)</f>
        <v/>
      </c>
      <c r="E27" s="20">
        <f>ROUND($C$9*0.6,1)</f>
        <v/>
      </c>
      <c r="F27" s="8" t="inlineStr">
        <is>
          <t>5 · 5 · 5</t>
        </is>
      </c>
    </row>
    <row r="29">
      <c r="A29" s="13" t="inlineStr">
        <is>
          <t>Tras cada ola completa, sube el máximo de entrenamiento con el incremento de la tabla superior: cuatro olas suman +20 kg de ME en sentadilla en tres meses, sin semanas fallidas por haber corrido de más.</t>
        </is>
      </c>
    </row>
    <row r="32" ht="24" customHeight="1">
      <c r="A32" s="4" t="inlineStr">
        <is>
          <t>Estructura</t>
        </is>
      </c>
      <c r="B32" s="4" t="inlineStr">
        <is>
          <t>Carga</t>
        </is>
      </c>
      <c r="C32" s="4" t="inlineStr">
        <is>
          <t>Descarga</t>
        </is>
      </c>
      <c r="D32" s="4" t="inlineStr">
        <is>
          <t>Cuándo usarla</t>
        </is>
      </c>
    </row>
    <row r="33" ht="30" customHeight="1">
      <c r="A33" s="9" t="inlineStr">
        <is>
          <t>3+1</t>
        </is>
      </c>
      <c r="B33" s="10" t="inlineStr">
        <is>
          <t>3 microciclos progresivos</t>
        </is>
      </c>
      <c r="C33" s="10" t="inlineStr">
        <is>
          <t>1 microciclo</t>
        </is>
      </c>
      <c r="D33" s="10" t="inlineStr">
        <is>
          <t>Perimenopausia incipiente sin síntomas relevantes, o con THS que suaviza la recuperación</t>
        </is>
      </c>
    </row>
    <row r="34" ht="30" customHeight="1">
      <c r="A34" s="9" t="inlineStr">
        <is>
          <t>2+1</t>
        </is>
      </c>
      <c r="B34" s="10" t="inlineStr">
        <is>
          <t>2 microciclos progresivos</t>
        </is>
      </c>
      <c r="C34" s="10" t="inlineStr">
        <is>
          <t>1 microciclo</t>
        </is>
      </c>
      <c r="D34" s="10" t="inlineStr">
        <is>
          <t>Síntomas moderados: sueño irregular, algún sofoco, energía variable</t>
        </is>
      </c>
    </row>
    <row r="35" ht="30" customHeight="1">
      <c r="A35" s="9" t="inlineStr">
        <is>
          <t>1+1</t>
        </is>
      </c>
      <c r="B35" s="10" t="inlineStr">
        <is>
          <t>1 microciclo de carga</t>
        </is>
      </c>
      <c r="C35" s="10" t="inlineStr">
        <is>
          <t>1 microciclo</t>
        </is>
      </c>
      <c r="D35" s="10" t="inlineStr">
        <is>
          <t>Sintomatología vasomotora intensa: sofocos frecuentes, insomnio marcado, fatiga alta</t>
        </is>
      </c>
    </row>
    <row r="37" ht="24" customHeight="1">
      <c r="A37" s="4" t="inlineStr">
        <is>
          <t>Variable</t>
        </is>
      </c>
      <c r="B37" s="4" t="inlineStr">
        <is>
          <t>Semana de carga</t>
        </is>
      </c>
      <c r="C37" s="4" t="inlineStr">
        <is>
          <t>Semana de deload</t>
        </is>
      </c>
    </row>
    <row r="38" ht="18" customHeight="1">
      <c r="A38" s="21" t="inlineStr">
        <is>
          <t>Series por ejercicio</t>
        </is>
      </c>
      <c r="B38" s="12" t="inlineStr">
        <is>
          <t>3-4</t>
        </is>
      </c>
      <c r="C38" s="12" t="inlineStr">
        <is>
          <t>2</t>
        </is>
      </c>
    </row>
    <row r="39" ht="18" customHeight="1">
      <c r="A39" s="21" t="inlineStr">
        <is>
          <t>Repeticiones</t>
        </is>
      </c>
      <c r="B39" s="12" t="inlineStr">
        <is>
          <t>Las del bloque</t>
        </is>
      </c>
      <c r="C39" s="12" t="inlineStr">
        <is>
          <t>Iguales o 1-2 menos</t>
        </is>
      </c>
    </row>
    <row r="40" ht="18" customHeight="1">
      <c r="A40" s="21" t="inlineStr">
        <is>
          <t>Intensidad (% 1RM)</t>
        </is>
      </c>
      <c r="B40" s="12" t="inlineStr">
        <is>
          <t>80-87%</t>
        </is>
      </c>
      <c r="C40" s="12" t="inlineStr">
        <is>
          <t>65-72%</t>
        </is>
      </c>
    </row>
    <row r="41" ht="18" customHeight="1">
      <c r="A41" s="21" t="inlineStr">
        <is>
          <t>Ejercicios de impacto</t>
        </is>
      </c>
      <c r="B41" s="12" t="inlineStr">
        <is>
          <t>Sí</t>
        </is>
      </c>
      <c r="C41" s="12" t="inlineStr">
        <is>
          <t>Reducidos o retirados</t>
        </is>
      </c>
    </row>
    <row r="42" ht="18" customHeight="1">
      <c r="A42" s="21" t="inlineStr">
        <is>
          <t>RPE objetivo</t>
        </is>
      </c>
      <c r="B42" s="12" t="inlineStr">
        <is>
          <t>8-9</t>
        </is>
      </c>
      <c r="C42" s="12" t="inlineStr">
        <is>
          <t>5-6</t>
        </is>
      </c>
    </row>
    <row r="43" ht="18" customHeight="1">
      <c r="A43" s="21" t="inlineStr">
        <is>
          <t>Sesiones semanales</t>
        </is>
      </c>
      <c r="B43" s="12" t="inlineStr">
        <is>
          <t>3-4</t>
        </is>
      </c>
      <c r="C43" s="12" t="inlineStr">
        <is>
          <t>2-3</t>
        </is>
      </c>
    </row>
    <row r="45" ht="24" customHeight="1">
      <c r="A45" s="4" t="inlineStr">
        <is>
          <t>Señal</t>
        </is>
      </c>
      <c r="B45" s="4" t="inlineStr">
        <is>
          <t>Umbral para adelantar el deload</t>
        </is>
      </c>
      <c r="C45" s="4" t="inlineStr">
        <is>
          <t>Fecha en que se cumplió</t>
        </is>
      </c>
    </row>
    <row r="46" ht="22" customHeight="1">
      <c r="A46" s="9" t="inlineStr">
        <is>
          <t>Fuerza</t>
        </is>
      </c>
      <c r="B46" s="10" t="inlineStr">
        <is>
          <t>Rendimiento un 10-15% por debajo de lo habitual durante 5-7 días</t>
        </is>
      </c>
      <c r="C46" s="22" t="n"/>
    </row>
    <row r="47" ht="22" customHeight="1">
      <c r="A47" s="9" t="inlineStr">
        <is>
          <t>Sueño</t>
        </is>
      </c>
      <c r="B47" s="10" t="inlineStr">
        <is>
          <t>3 o más noches seguidas de sueño fragmentado</t>
        </is>
      </c>
      <c r="C47" s="22" t="n"/>
    </row>
    <row r="48" ht="22" customHeight="1">
      <c r="A48" s="9" t="inlineStr">
        <is>
          <t>Fuerza de agarre matinal</t>
        </is>
      </c>
      <c r="B48" s="10" t="inlineStr">
        <is>
          <t>Cae de forma perceptible respecto a tu referencia</t>
        </is>
      </c>
      <c r="C48" s="22" t="n"/>
    </row>
    <row r="49" ht="22" customHeight="1">
      <c r="A49" s="9" t="inlineStr">
        <is>
          <t>Motivación</t>
        </is>
      </c>
      <c r="B49" s="10" t="inlineStr">
        <is>
          <t>Rechazo sostenido a entrenar, no puntual</t>
        </is>
      </c>
      <c r="C49" s="22" t="n"/>
    </row>
    <row r="50" ht="22" customHeight="1">
      <c r="A50" s="9" t="inlineStr">
        <is>
          <t>Molestias</t>
        </is>
      </c>
      <c r="B50" s="10" t="inlineStr">
        <is>
          <t>Articulares o tendinosas que aparecen con cargas antes cómodas</t>
        </is>
      </c>
      <c r="C50" s="22" t="n"/>
    </row>
    <row r="52">
      <c r="A52" s="13" t="inlineStr">
        <is>
          <t>Cuando dos o más señales coinciden en la misma semana, la descarga se adelanta sin discutirlo. Revisa la estructura del mesociclo cada 8-12 semanas, o antes si el patrón de síntomas gira.</t>
        </is>
      </c>
    </row>
    <row r="54" ht="24" customHeight="1">
      <c r="A54" s="4" t="inlineStr">
        <is>
          <t>Mesociclo 2+1 · microciclo</t>
        </is>
      </c>
      <c r="B54" s="4" t="inlineStr">
        <is>
          <t>Enfoque</t>
        </is>
      </c>
      <c r="C54" s="4" t="inlineStr">
        <is>
          <t>Intensidad del primer compuesto</t>
        </is>
      </c>
      <c r="D54" s="4" t="inlineStr">
        <is>
          <t>Volumen</t>
        </is>
      </c>
    </row>
    <row r="55" ht="22" customHeight="1">
      <c r="A55" s="9" t="inlineStr">
        <is>
          <t>Semana 1 (carga)</t>
        </is>
      </c>
      <c r="B55" s="10" t="inlineStr">
        <is>
          <t>Fuerza máxima</t>
        </is>
      </c>
      <c r="C55" s="10" t="inlineStr">
        <is>
          <t>80-83% 1RM, 4×5</t>
        </is>
      </c>
      <c r="D55" s="10" t="inlineStr">
        <is>
          <t>Completo</t>
        </is>
      </c>
    </row>
    <row r="56" ht="22" customHeight="1">
      <c r="A56" s="9" t="inlineStr">
        <is>
          <t>Semana 2 (carga)</t>
        </is>
      </c>
      <c r="B56" s="10" t="inlineStr">
        <is>
          <t>Fuerza máxima</t>
        </is>
      </c>
      <c r="C56" s="10" t="inlineStr">
        <is>
          <t>84-87% 1RM, 4×4-5</t>
        </is>
      </c>
      <c r="D56" s="10" t="inlineStr">
        <is>
          <t>Completo, +2,5 kg si la técnica aguanta</t>
        </is>
      </c>
    </row>
    <row r="57" ht="22" customHeight="1">
      <c r="A57" s="9" t="inlineStr">
        <is>
          <t>Semana 3 (deload)</t>
        </is>
      </c>
      <c r="B57" s="10" t="inlineStr">
        <is>
          <t>Recuperación activa</t>
        </is>
      </c>
      <c r="C57" s="10" t="inlineStr">
        <is>
          <t>65-70% 1RM, 2×5</t>
        </is>
      </c>
      <c r="D57" s="10" t="inlineStr">
        <is>
          <t>Reducido a la mitad, sin impacto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63"/>
  <sheetViews>
    <sheetView workbookViewId="0">
      <selection activeCell="A1" sqref="A1"/>
    </sheetView>
  </sheetViews>
  <sheetFormatPr baseColWidth="8" defaultRowHeight="15"/>
  <cols>
    <col width="30" customWidth="1" min="1" max="1"/>
    <col width="40" customWidth="1" min="2" max="2"/>
    <col width="30" customWidth="1" min="3" max="3"/>
    <col width="26" customWidth="1" min="4" max="4"/>
    <col width="30" customWidth="1" min="5" max="5"/>
    <col width="26" customWidth="1" min="6" max="6"/>
    <col width="34" customWidth="1" min="7" max="7"/>
  </cols>
  <sheetData>
    <row r="1" ht="26" customHeight="1">
      <c r="A1" s="1" t="inlineStr">
        <is>
          <t>Protocolo de densidad ósea — carga pesada e impacto</t>
        </is>
      </c>
    </row>
    <row r="2">
      <c r="A2" s="2" t="inlineStr">
        <is>
          <t>Entrenamiento en la Perimenopausia y la Menopausia  ·  FORJA — Biblioteca del Rendimiento Deportivo</t>
        </is>
      </c>
    </row>
    <row r="3" ht="30" customHeight="1">
      <c r="A3" s="3" t="inlineStr">
        <is>
          <t>El hueso responde a la magnitud, no al volumen: cargas por encima del 80% del 1RM más impacto controlado, dos sesiones a la semana como suelo. Marca cada semana si las dos sesiones llevaron su compuesto pesado y su dosis de impacto; esas dos casillas son el protocolo entero.</t>
        </is>
      </c>
    </row>
    <row r="5" ht="24" customHeight="1">
      <c r="A5" s="4" t="inlineStr">
        <is>
          <t>Componente</t>
        </is>
      </c>
      <c r="B5" s="4" t="inlineStr">
        <is>
          <t>Prescripción</t>
        </is>
      </c>
      <c r="C5" s="4" t="inlineStr">
        <is>
          <t>Para qué</t>
        </is>
      </c>
    </row>
    <row r="6" ht="24" customHeight="1">
      <c r="A6" s="9" t="inlineStr">
        <is>
          <t>Compuesto axial pesado</t>
        </is>
      </c>
      <c r="B6" s="10" t="inlineStr">
        <is>
          <t>Sentadilla o peso muerto, 3-4×5 a ≥80% 1RM</t>
        </is>
      </c>
      <c r="C6" s="10" t="inlineStr">
        <is>
          <t>Cargar columna y cadera por encima del umbral</t>
        </is>
      </c>
    </row>
    <row r="7" ht="24" customHeight="1">
      <c r="A7" s="9" t="inlineStr">
        <is>
          <t>Impacto vertical</t>
        </is>
      </c>
      <c r="B7" s="10" t="inlineStr">
        <is>
          <t>3×5 saltos al cajón a altura cómoda, o botes controlados</t>
        </is>
      </c>
      <c r="C7" s="10" t="inlineStr">
        <is>
          <t>Fuerza de reacción del suelo en cadera y tibia</t>
        </is>
      </c>
    </row>
    <row r="8" ht="24" customHeight="1">
      <c r="A8" s="9" t="inlineStr">
        <is>
          <t>Frecuencia</t>
        </is>
      </c>
      <c r="B8" s="10" t="inlineStr">
        <is>
          <t>2 sesiones/semana como mínimo</t>
        </is>
      </c>
      <c r="C8" s="10" t="inlineStr">
        <is>
          <t>Umbral de mantenimiento del hueso</t>
        </is>
      </c>
    </row>
    <row r="9" ht="24" customHeight="1">
      <c r="A9" s="9" t="inlineStr">
        <is>
          <t>Progresión</t>
        </is>
      </c>
      <c r="B9" s="10" t="inlineStr">
        <is>
          <t>Subir carga antes que repeticiones</t>
        </is>
      </c>
      <c r="C9" s="10" t="inlineStr">
        <is>
          <t>El hueso responde a la magnitud, no al volumen</t>
        </is>
      </c>
    </row>
    <row r="11" ht="24" customHeight="1">
      <c r="A11" s="4" t="inlineStr">
        <is>
          <t>Bloque</t>
        </is>
      </c>
      <c r="B11" s="4" t="inlineStr">
        <is>
          <t>Sesión A</t>
        </is>
      </c>
      <c r="C11" s="4" t="inlineStr">
        <is>
          <t>Sesión B</t>
        </is>
      </c>
    </row>
    <row r="12" ht="22" customHeight="1">
      <c r="A12" s="9" t="inlineStr">
        <is>
          <t>Compuesto pesado</t>
        </is>
      </c>
      <c r="B12" s="10" t="inlineStr">
        <is>
          <t>Sentadilla trasera 4×5 a ≥80% 1RM</t>
        </is>
      </c>
      <c r="C12" s="10" t="inlineStr">
        <is>
          <t>Peso muerto 3×5 a ≥80% 1RM</t>
        </is>
      </c>
    </row>
    <row r="13" ht="22" customHeight="1">
      <c r="A13" s="9" t="inlineStr">
        <is>
          <t>Impacto</t>
        </is>
      </c>
      <c r="B13" s="10" t="inlineStr">
        <is>
          <t>Salto al cajón 3×5, altura cómoda</t>
        </is>
      </c>
      <c r="C13" s="10" t="inlineStr">
        <is>
          <t>Botes a la comba 3×20 s, o step-down controlado</t>
        </is>
      </c>
    </row>
    <row r="14" ht="22" customHeight="1">
      <c r="A14" s="9" t="inlineStr">
        <is>
          <t>Accesorio de cadera</t>
        </is>
      </c>
      <c r="B14" s="10" t="inlineStr">
        <is>
          <t>Peso muerto rumano 3×6</t>
        </is>
      </c>
      <c r="C14" s="10" t="inlineStr">
        <is>
          <t>Empuje de cadera con barra 3×6</t>
        </is>
      </c>
    </row>
    <row r="15" ht="22" customHeight="1">
      <c r="A15" s="9" t="inlineStr">
        <is>
          <t>Carga asimétrica</t>
        </is>
      </c>
      <c r="B15" s="10" t="inlineStr">
        <is>
          <t>Sentadilla búlgara 3×8/pierna</t>
        </is>
      </c>
      <c r="C15" s="10" t="inlineStr">
        <is>
          <t>Paseo del granjero a una mano 3×20 m/lado</t>
        </is>
      </c>
    </row>
    <row r="16">
      <c r="A16" s="13" t="inlineStr">
        <is>
          <t>Si una semana solo entra una de las dos sesiones, entra la que lleva el compuesto pesado y el salto: el accesorio y la carga asimétrica son los primeros en caer y el hueso apenas lo nota.</t>
        </is>
      </c>
    </row>
    <row r="18" ht="24" customHeight="1">
      <c r="A18" s="4" t="inlineStr">
        <is>
          <t>Nivel</t>
        </is>
      </c>
      <c r="B18" s="4" t="inlineStr">
        <is>
          <t>Ejercicio</t>
        </is>
      </c>
      <c r="C18" s="4" t="inlineStr">
        <is>
          <t>Dosis</t>
        </is>
      </c>
      <c r="D18" s="4" t="inlineStr">
        <is>
          <t>Aterrizaje</t>
        </is>
      </c>
      <c r="E18" s="4" t="inlineStr">
        <is>
          <t>Fecha superado</t>
        </is>
      </c>
    </row>
    <row r="19" ht="20" customHeight="1">
      <c r="A19" s="21" t="inlineStr">
        <is>
          <t>Entrada</t>
        </is>
      </c>
      <c r="B19" s="12" t="inlineStr">
        <is>
          <t>Saltos de tobillo en el sitio (pogo hops)</t>
        </is>
      </c>
      <c r="C19" s="12" t="inlineStr">
        <is>
          <t>3 × 10</t>
        </is>
      </c>
      <c r="D19" s="12" t="inlineStr">
        <is>
          <t>Suave, medio pie</t>
        </is>
      </c>
      <c r="E19" s="22" t="n"/>
    </row>
    <row r="20" ht="20" customHeight="1">
      <c r="A20" s="21" t="inlineStr">
        <is>
          <t>Base</t>
        </is>
      </c>
      <c r="B20" s="12" t="inlineStr">
        <is>
          <t>Salto al cajón de 20 cm</t>
        </is>
      </c>
      <c r="C20" s="12" t="inlineStr">
        <is>
          <t>3 × 5</t>
        </is>
      </c>
      <c r="D20" s="12" t="inlineStr">
        <is>
          <t>Sube saltando, baja andando</t>
        </is>
      </c>
      <c r="E20" s="22" t="n"/>
    </row>
    <row r="21" ht="20" customHeight="1">
      <c r="A21" s="21" t="inlineStr">
        <is>
          <t>Progresión</t>
        </is>
      </c>
      <c r="B21" s="12" t="inlineStr">
        <is>
          <t>Salto al cajón de 30-40 cm</t>
        </is>
      </c>
      <c r="C21" s="12" t="inlineStr">
        <is>
          <t>4 × 5</t>
        </is>
      </c>
      <c r="D21" s="12" t="inlineStr">
        <is>
          <t>Igual, controlado</t>
        </is>
      </c>
      <c r="E21" s="22" t="n"/>
    </row>
    <row r="22" ht="20" customHeight="1">
      <c r="A22" s="21" t="inlineStr">
        <is>
          <t>Avanzado</t>
        </is>
      </c>
      <c r="B22" s="12" t="inlineStr">
        <is>
          <t>Salto reactivo con contacto breve</t>
        </is>
      </c>
      <c r="C22" s="12" t="inlineStr">
        <is>
          <t>3 × 4</t>
        </is>
      </c>
      <c r="D22" s="12" t="inlineStr">
        <is>
          <t>Solo sin molestias articulares</t>
        </is>
      </c>
      <c r="E22" s="22" t="n"/>
    </row>
    <row r="24">
      <c r="A24" s="13" t="inlineStr">
        <is>
          <t>La altura sube cuando el aterrizaje es silencioso y estable durante varias semanas, no antes. Se sube saltando y se baja andando: el beneficio óseo está en el despegue, no en la caída.</t>
        </is>
      </c>
    </row>
    <row r="26" ht="24" customHeight="1">
      <c r="A26" s="4" t="inlineStr">
        <is>
          <t>Estímulo</t>
        </is>
      </c>
      <c r="B26" s="4" t="inlineStr">
        <is>
          <t>Efecto sobre la densidad ósea</t>
        </is>
      </c>
    </row>
    <row r="27" ht="18" customHeight="1">
      <c r="A27" s="21" t="inlineStr">
        <is>
          <t>Carga axial pesada (≥80% 1RM)</t>
        </is>
      </c>
      <c r="B27" s="12" t="inlineStr">
        <is>
          <t>Alto en cadera y columna lumbar</t>
        </is>
      </c>
    </row>
    <row r="28" ht="18" customHeight="1">
      <c r="A28" s="21" t="inlineStr">
        <is>
          <t>Impacto vertical (saltos, botes)</t>
        </is>
      </c>
      <c r="B28" s="12" t="inlineStr">
        <is>
          <t>Alto en cadera y tibia</t>
        </is>
      </c>
    </row>
    <row r="29" ht="18" customHeight="1">
      <c r="A29" s="21" t="inlineStr">
        <is>
          <t>Carga unilateral o asimétrica</t>
        </is>
      </c>
      <c r="B29" s="12" t="inlineStr">
        <is>
          <t>Moderado-alto en cadera lateral</t>
        </is>
      </c>
    </row>
    <row r="30" ht="18" customHeight="1">
      <c r="A30" s="21" t="inlineStr">
        <is>
          <t>Volumen sostenido a baja intensidad</t>
        </is>
      </c>
      <c r="B30" s="12" t="inlineStr">
        <is>
          <t>Bajo</t>
        </is>
      </c>
    </row>
    <row r="31" ht="18" customHeight="1">
      <c r="A31" s="21" t="inlineStr">
        <is>
          <t>Cardio sin impacto (bici, natación)</t>
        </is>
      </c>
      <c r="B31" s="12" t="inlineStr">
        <is>
          <t>Despreciable</t>
        </is>
      </c>
    </row>
    <row r="33" ht="24" customHeight="1">
      <c r="A33" s="4" t="inlineStr">
        <is>
          <t>Semana</t>
        </is>
      </c>
      <c r="B33" s="4" t="inlineStr">
        <is>
          <t>Fecha</t>
        </is>
      </c>
      <c r="C33" s="4" t="inlineStr">
        <is>
          <t>Sesión A: compuesto ≥80% (Sí/No)</t>
        </is>
      </c>
      <c r="D33" s="4" t="inlineStr">
        <is>
          <t>Sesión A: impacto (Sí/No)</t>
        </is>
      </c>
      <c r="E33" s="4" t="inlineStr">
        <is>
          <t>Sesión B: compuesto ≥80% (Sí/No)</t>
        </is>
      </c>
      <c r="F33" s="4" t="inlineStr">
        <is>
          <t>Sesión B: impacto (Sí/No)</t>
        </is>
      </c>
      <c r="G33" s="4" t="inlineStr">
        <is>
          <t>Notas</t>
        </is>
      </c>
    </row>
    <row r="34">
      <c r="A34" s="22" t="n"/>
      <c r="B34" s="22" t="n"/>
      <c r="C34" s="22" t="n"/>
      <c r="D34" s="22" t="n"/>
      <c r="E34" s="22" t="n"/>
      <c r="F34" s="22" t="n"/>
      <c r="G34" s="22" t="n"/>
    </row>
    <row r="35">
      <c r="A35" s="22" t="n"/>
      <c r="B35" s="22" t="n"/>
      <c r="C35" s="22" t="n"/>
      <c r="D35" s="22" t="n"/>
      <c r="E35" s="22" t="n"/>
      <c r="F35" s="22" t="n"/>
      <c r="G35" s="22" t="n"/>
    </row>
    <row r="36">
      <c r="A36" s="22" t="n"/>
      <c r="B36" s="22" t="n"/>
      <c r="C36" s="22" t="n"/>
      <c r="D36" s="22" t="n"/>
      <c r="E36" s="22" t="n"/>
      <c r="F36" s="22" t="n"/>
      <c r="G36" s="22" t="n"/>
    </row>
    <row r="37">
      <c r="A37" s="22" t="n"/>
      <c r="B37" s="22" t="n"/>
      <c r="C37" s="22" t="n"/>
      <c r="D37" s="22" t="n"/>
      <c r="E37" s="22" t="n"/>
      <c r="F37" s="22" t="n"/>
      <c r="G37" s="22" t="n"/>
    </row>
    <row r="38">
      <c r="A38" s="22" t="n"/>
      <c r="B38" s="22" t="n"/>
      <c r="C38" s="22" t="n"/>
      <c r="D38" s="22" t="n"/>
      <c r="E38" s="22" t="n"/>
      <c r="F38" s="22" t="n"/>
      <c r="G38" s="22" t="n"/>
    </row>
    <row r="39">
      <c r="A39" s="22" t="n"/>
      <c r="B39" s="22" t="n"/>
      <c r="C39" s="22" t="n"/>
      <c r="D39" s="22" t="n"/>
      <c r="E39" s="22" t="n"/>
      <c r="F39" s="22" t="n"/>
      <c r="G39" s="22" t="n"/>
    </row>
    <row r="40">
      <c r="A40" s="22" t="n"/>
      <c r="B40" s="22" t="n"/>
      <c r="C40" s="22" t="n"/>
      <c r="D40" s="22" t="n"/>
      <c r="E40" s="22" t="n"/>
      <c r="F40" s="22" t="n"/>
      <c r="G40" s="22" t="n"/>
    </row>
    <row r="41">
      <c r="A41" s="22" t="n"/>
      <c r="B41" s="22" t="n"/>
      <c r="C41" s="22" t="n"/>
      <c r="D41" s="22" t="n"/>
      <c r="E41" s="22" t="n"/>
      <c r="F41" s="22" t="n"/>
      <c r="G41" s="22" t="n"/>
    </row>
    <row r="42">
      <c r="A42" s="22" t="n"/>
      <c r="B42" s="22" t="n"/>
      <c r="C42" s="22" t="n"/>
      <c r="D42" s="22" t="n"/>
      <c r="E42" s="22" t="n"/>
      <c r="F42" s="22" t="n"/>
      <c r="G42" s="22" t="n"/>
    </row>
    <row r="43">
      <c r="A43" s="22" t="n"/>
      <c r="B43" s="22" t="n"/>
      <c r="C43" s="22" t="n"/>
      <c r="D43" s="22" t="n"/>
      <c r="E43" s="22" t="n"/>
      <c r="F43" s="22" t="n"/>
      <c r="G43" s="22" t="n"/>
    </row>
    <row r="44">
      <c r="A44" s="22" t="n"/>
      <c r="B44" s="22" t="n"/>
      <c r="C44" s="22" t="n"/>
      <c r="D44" s="22" t="n"/>
      <c r="E44" s="22" t="n"/>
      <c r="F44" s="22" t="n"/>
      <c r="G44" s="22" t="n"/>
    </row>
    <row r="45">
      <c r="A45" s="22" t="n"/>
      <c r="B45" s="22" t="n"/>
      <c r="C45" s="22" t="n"/>
      <c r="D45" s="22" t="n"/>
      <c r="E45" s="22" t="n"/>
      <c r="F45" s="22" t="n"/>
      <c r="G45" s="22" t="n"/>
    </row>
    <row r="46">
      <c r="A46" s="22" t="n"/>
      <c r="B46" s="22" t="n"/>
      <c r="C46" s="22" t="n"/>
      <c r="D46" s="22" t="n"/>
      <c r="E46" s="22" t="n"/>
      <c r="F46" s="22" t="n"/>
      <c r="G46" s="22" t="n"/>
    </row>
    <row r="47">
      <c r="A47" s="22" t="n"/>
      <c r="B47" s="22" t="n"/>
      <c r="C47" s="22" t="n"/>
      <c r="D47" s="22" t="n"/>
      <c r="E47" s="22" t="n"/>
      <c r="F47" s="22" t="n"/>
      <c r="G47" s="22" t="n"/>
    </row>
    <row r="48">
      <c r="A48" s="22" t="n"/>
      <c r="B48" s="22" t="n"/>
      <c r="C48" s="22" t="n"/>
      <c r="D48" s="22" t="n"/>
      <c r="E48" s="22" t="n"/>
      <c r="F48" s="22" t="n"/>
      <c r="G48" s="22" t="n"/>
    </row>
    <row r="49">
      <c r="A49" s="22" t="n"/>
      <c r="B49" s="22" t="n"/>
      <c r="C49" s="22" t="n"/>
      <c r="D49" s="22" t="n"/>
      <c r="E49" s="22" t="n"/>
      <c r="F49" s="22" t="n"/>
      <c r="G49" s="22" t="n"/>
    </row>
    <row r="52" ht="24" customHeight="1">
      <c r="A52" s="4" t="inlineStr">
        <is>
          <t>Densitometría (DEXA)</t>
        </is>
      </c>
      <c r="B52" s="4" t="inlineStr">
        <is>
          <t>Fecha</t>
        </is>
      </c>
      <c r="C52" s="4" t="inlineStr">
        <is>
          <t>T-score cadera</t>
        </is>
      </c>
      <c r="D52" s="4" t="inlineStr">
        <is>
          <t>T-score columna</t>
        </is>
      </c>
      <c r="E52" s="4" t="inlineStr">
        <is>
          <t>Clasificación</t>
        </is>
      </c>
      <c r="F52" s="4" t="inlineStr">
        <is>
          <t>Notas</t>
        </is>
      </c>
    </row>
    <row r="53">
      <c r="A53" s="22" t="n"/>
      <c r="B53" s="22" t="n"/>
      <c r="C53" s="22" t="n"/>
      <c r="D53" s="22" t="n"/>
      <c r="E53" s="22" t="n"/>
      <c r="F53" s="22" t="n"/>
    </row>
    <row r="54">
      <c r="A54" s="22" t="n"/>
      <c r="B54" s="22" t="n"/>
      <c r="C54" s="22" t="n"/>
      <c r="D54" s="22" t="n"/>
      <c r="E54" s="22" t="n"/>
      <c r="F54" s="22" t="n"/>
    </row>
    <row r="55">
      <c r="A55" s="22" t="n"/>
      <c r="B55" s="22" t="n"/>
      <c r="C55" s="22" t="n"/>
      <c r="D55" s="22" t="n"/>
      <c r="E55" s="22" t="n"/>
      <c r="F55" s="22" t="n"/>
    </row>
    <row r="56">
      <c r="A56" s="22" t="n"/>
      <c r="B56" s="22" t="n"/>
      <c r="C56" s="22" t="n"/>
      <c r="D56" s="22" t="n"/>
      <c r="E56" s="22" t="n"/>
      <c r="F56" s="22" t="n"/>
    </row>
    <row r="58" ht="24" customHeight="1">
      <c r="A58" s="4" t="inlineStr">
        <is>
          <t>Diagnóstico</t>
        </is>
      </c>
      <c r="B58" s="4" t="inlineStr">
        <is>
          <t>T-score</t>
        </is>
      </c>
      <c r="C58" s="4" t="inlineStr">
        <is>
          <t>Qué significa</t>
        </is>
      </c>
    </row>
    <row r="59" ht="20" customHeight="1">
      <c r="A59" s="21" t="inlineStr">
        <is>
          <t>Densidad normal</t>
        </is>
      </c>
      <c r="B59" s="11" t="inlineStr">
        <is>
          <t>≥ −1,0</t>
        </is>
      </c>
      <c r="C59" s="12" t="inlineStr">
        <is>
          <t>Hueso dentro del rango de una mujer joven sana</t>
        </is>
      </c>
    </row>
    <row r="60" ht="20" customHeight="1">
      <c r="A60" s="21" t="inlineStr">
        <is>
          <t>Osteopenia</t>
        </is>
      </c>
      <c r="B60" s="11" t="inlineStr">
        <is>
          <t>entre −1,0 y −2,5</t>
        </is>
      </c>
      <c r="C60" s="12" t="inlineStr">
        <is>
          <t>Densidad reducida; ventana de acción, aún reversible en parte</t>
        </is>
      </c>
    </row>
    <row r="61" ht="20" customHeight="1">
      <c r="A61" s="21" t="inlineStr">
        <is>
          <t>Osteoporosis</t>
        </is>
      </c>
      <c r="B61" s="11" t="inlineStr">
        <is>
          <t>≤ −2,5</t>
        </is>
      </c>
      <c r="C61" s="12" t="inlineStr">
        <is>
          <t>Fragilidad establecida, riesgo alto de fractura</t>
        </is>
      </c>
    </row>
    <row r="63">
      <c r="A63" s="13" t="inlineStr">
        <is>
          <t>Sin estímulo de carga, la pérdida ronda el 1-3% anual durante los primeros cinco años tras la menopausia. Con fuerza pesada e impacto dos veces por semana, la trayectoria pasa a mantenimiento o ganancia leve.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55"/>
  <sheetViews>
    <sheetView workbookViewId="0">
      <selection activeCell="A1" sqref="A1"/>
    </sheetView>
  </sheetViews>
  <sheetFormatPr baseColWidth="8" defaultRowHeight="15"/>
  <cols>
    <col width="16" customWidth="1" min="1" max="1"/>
    <col width="52" customWidth="1" min="2" max="2"/>
    <col width="16" customWidth="1" min="3" max="3"/>
    <col width="22" customWidth="1" min="4" max="4"/>
    <col width="20" customWidth="1" min="5" max="5"/>
    <col width="12" customWidth="1" min="6" max="6"/>
    <col width="20" customWidth="1" min="7" max="7"/>
    <col width="34" customWidth="1" min="8" max="8"/>
  </cols>
  <sheetData>
    <row r="1" ht="26" customHeight="1">
      <c r="A1" s="1" t="inlineStr">
        <is>
          <t>Programa 1 — Recomposición en 12 semanas</t>
        </is>
      </c>
    </row>
    <row r="2">
      <c r="A2" s="2" t="inlineStr">
        <is>
          <t>Entrenamiento en la Perimenopausia y la Menopausia  ·  FORJA — Biblioteca del Rendimiento Deportivo</t>
        </is>
      </c>
    </row>
    <row r="3" ht="30" customHeight="1">
      <c r="A3" s="3" t="inlineStr">
        <is>
          <t>Cuatro sesiones semanales en mesociclos 2+1, con compuestos por encima del 80% del 1RM e impacto controlado. Son cuatro sesiones que se repiten —dos de pierna y dos de tren superior— y sobre las que solo cambia la carga. Cada una abre con los diez minutos de movilidad y las series de aproximación con la barra.</t>
        </is>
      </c>
    </row>
    <row r="5" ht="24" customHeight="1">
      <c r="A5" s="4" t="inlineStr">
        <is>
          <t>Día</t>
        </is>
      </c>
      <c r="B5" s="4" t="inlineStr">
        <is>
          <t>Sesión</t>
        </is>
      </c>
      <c r="C5" s="4" t="inlineStr">
        <is>
          <t>Énfasis</t>
        </is>
      </c>
    </row>
    <row r="6" ht="18" customHeight="1">
      <c r="A6" s="21" t="inlineStr">
        <is>
          <t>Lunes</t>
        </is>
      </c>
      <c r="B6" s="12" t="inlineStr">
        <is>
          <t>Lower 1</t>
        </is>
      </c>
      <c r="C6" s="12" t="inlineStr">
        <is>
          <t>Fuerza máxima</t>
        </is>
      </c>
    </row>
    <row r="7" ht="18" customHeight="1">
      <c r="A7" s="21" t="inlineStr">
        <is>
          <t>Martes</t>
        </is>
      </c>
      <c r="B7" s="12" t="inlineStr">
        <is>
          <t>Upper 1</t>
        </is>
      </c>
      <c r="C7" s="12" t="inlineStr">
        <is>
          <t>Fuerza máxima</t>
        </is>
      </c>
    </row>
    <row r="8" ht="18" customHeight="1">
      <c r="A8" s="21" t="inlineStr">
        <is>
          <t>Jueves</t>
        </is>
      </c>
      <c r="B8" s="12" t="inlineStr">
        <is>
          <t>Lower 2</t>
        </is>
      </c>
      <c r="C8" s="12" t="inlineStr">
        <is>
          <t>Hipertrofia + impacto</t>
        </is>
      </c>
    </row>
    <row r="9" ht="18" customHeight="1">
      <c r="A9" s="21" t="inlineStr">
        <is>
          <t>Viernes</t>
        </is>
      </c>
      <c r="B9" s="12" t="inlineStr">
        <is>
          <t>Upper 2</t>
        </is>
      </c>
      <c r="C9" s="12" t="inlineStr">
        <is>
          <t>Hipertrofia</t>
        </is>
      </c>
    </row>
    <row r="11" ht="24" customHeight="1">
      <c r="A11" s="4" t="inlineStr">
        <is>
          <t>Sesión</t>
        </is>
      </c>
      <c r="B11" s="4" t="inlineStr">
        <is>
          <t>Ejercicio</t>
        </is>
      </c>
      <c r="C11" s="4" t="inlineStr">
        <is>
          <t>Series × reps</t>
        </is>
      </c>
      <c r="D11" s="4" t="inlineStr">
        <is>
          <t>Intensidad</t>
        </is>
      </c>
    </row>
    <row r="12" ht="18" customHeight="1">
      <c r="A12" s="21" t="inlineStr">
        <is>
          <t>Lower 1</t>
        </is>
      </c>
      <c r="B12" s="12" t="inlineStr">
        <is>
          <t>Sentadilla trasera (back squat)</t>
        </is>
      </c>
      <c r="C12" s="12" t="inlineStr">
        <is>
          <t>4×5</t>
        </is>
      </c>
      <c r="D12" s="12" t="inlineStr">
        <is>
          <t>82-87% 1RM</t>
        </is>
      </c>
    </row>
    <row r="13" ht="18" customHeight="1">
      <c r="A13" s="21" t="inlineStr">
        <is>
          <t>Lower 1</t>
        </is>
      </c>
      <c r="B13" s="12" t="inlineStr">
        <is>
          <t>Peso muerto rumano (Romanian deadlift)</t>
        </is>
      </c>
      <c r="C13" s="12" t="inlineStr">
        <is>
          <t>3×6</t>
        </is>
      </c>
      <c r="D13" s="12" t="inlineStr">
        <is>
          <t>75-80% 1RM</t>
        </is>
      </c>
    </row>
    <row r="14" ht="18" customHeight="1">
      <c r="A14" s="21" t="inlineStr">
        <is>
          <t>Lower 1</t>
        </is>
      </c>
      <c r="B14" s="12" t="inlineStr">
        <is>
          <t>Empuje de cadera con barra (hip thrust)</t>
        </is>
      </c>
      <c r="C14" s="12" t="inlineStr">
        <is>
          <t>4×6</t>
        </is>
      </c>
      <c r="D14" s="12" t="inlineStr">
        <is>
          <t>80-85% 1RM</t>
        </is>
      </c>
    </row>
    <row r="15" ht="18" customHeight="1">
      <c r="A15" s="21" t="inlineStr">
        <is>
          <t>Lower 1</t>
        </is>
      </c>
      <c r="B15" s="12" t="inlineStr">
        <is>
          <t>Sentadilla búlgara (Bulgarian split squat)</t>
        </is>
      </c>
      <c r="C15" s="12" t="inlineStr">
        <is>
          <t>3×8/pierna</t>
        </is>
      </c>
      <c r="D15" s="12" t="inlineStr">
        <is>
          <t>RPE 7-8</t>
        </is>
      </c>
    </row>
    <row r="16" ht="18" customHeight="1">
      <c r="A16" s="21" t="inlineStr">
        <is>
          <t>Lower 1</t>
        </is>
      </c>
      <c r="B16" s="12" t="inlineStr">
        <is>
          <t>Plancha lateral (side plank)</t>
        </is>
      </c>
      <c r="C16" s="12" t="inlineStr">
        <is>
          <t>3×30 s/lado</t>
        </is>
      </c>
      <c r="D16" s="12" t="inlineStr">
        <is>
          <t>—</t>
        </is>
      </c>
    </row>
    <row r="17" ht="18" customHeight="1">
      <c r="A17" s="21" t="inlineStr">
        <is>
          <t>Upper 1</t>
        </is>
      </c>
      <c r="B17" s="12" t="inlineStr">
        <is>
          <t>Press banca (bench press)</t>
        </is>
      </c>
      <c r="C17" s="12" t="inlineStr">
        <is>
          <t>4×5</t>
        </is>
      </c>
      <c r="D17" s="12" t="inlineStr">
        <is>
          <t>82-87% 1RM</t>
        </is>
      </c>
    </row>
    <row r="18" ht="18" customHeight="1">
      <c r="A18" s="21" t="inlineStr">
        <is>
          <t>Upper 1</t>
        </is>
      </c>
      <c r="B18" s="12" t="inlineStr">
        <is>
          <t>Remo con barra (barbell row)</t>
        </is>
      </c>
      <c r="C18" s="12" t="inlineStr">
        <is>
          <t>4×6</t>
        </is>
      </c>
      <c r="D18" s="12" t="inlineStr">
        <is>
          <t>80% 1RM</t>
        </is>
      </c>
    </row>
    <row r="19" ht="18" customHeight="1">
      <c r="A19" s="21" t="inlineStr">
        <is>
          <t>Upper 1</t>
        </is>
      </c>
      <c r="B19" s="12" t="inlineStr">
        <is>
          <t>Press militar (overhead press)</t>
        </is>
      </c>
      <c r="C19" s="12" t="inlineStr">
        <is>
          <t>3×6</t>
        </is>
      </c>
      <c r="D19" s="12" t="inlineStr">
        <is>
          <t>75-80% 1RM</t>
        </is>
      </c>
    </row>
    <row r="20" ht="18" customHeight="1">
      <c r="A20" s="21" t="inlineStr">
        <is>
          <t>Upper 1</t>
        </is>
      </c>
      <c r="B20" s="12" t="inlineStr">
        <is>
          <t>Dominada asistida, negativa 3 s (assisted pull-up)</t>
        </is>
      </c>
      <c r="C20" s="12" t="inlineStr">
        <is>
          <t>3×5</t>
        </is>
      </c>
      <c r="D20" s="12" t="inlineStr">
        <is>
          <t>RPE 8</t>
        </is>
      </c>
    </row>
    <row r="21" ht="18" customHeight="1">
      <c r="A21" s="21" t="inlineStr">
        <is>
          <t>Upper 1</t>
        </is>
      </c>
      <c r="B21" s="12" t="inlineStr">
        <is>
          <t>Curl con barra (barbell curl)</t>
        </is>
      </c>
      <c r="C21" s="12" t="inlineStr">
        <is>
          <t>3×8</t>
        </is>
      </c>
      <c r="D21" s="12" t="inlineStr">
        <is>
          <t>RPE 7</t>
        </is>
      </c>
    </row>
    <row r="22" ht="18" customHeight="1">
      <c r="A22" s="21" t="inlineStr">
        <is>
          <t>Lower 2</t>
        </is>
      </c>
      <c r="B22" s="12" t="inlineStr">
        <is>
          <t>Sentadilla frontal (front squat)</t>
        </is>
      </c>
      <c r="C22" s="12" t="inlineStr">
        <is>
          <t>3×8</t>
        </is>
      </c>
      <c r="D22" s="12" t="inlineStr">
        <is>
          <t>70-75% 1RM</t>
        </is>
      </c>
    </row>
    <row r="23" ht="18" customHeight="1">
      <c r="A23" s="21" t="inlineStr">
        <is>
          <t>Lower 2</t>
        </is>
      </c>
      <c r="B23" s="12" t="inlineStr">
        <is>
          <t>Peso muerto convencional (conventional deadlift)</t>
        </is>
      </c>
      <c r="C23" s="12" t="inlineStr">
        <is>
          <t>3×5</t>
        </is>
      </c>
      <c r="D23" s="12" t="inlineStr">
        <is>
          <t>80-85% 1RM</t>
        </is>
      </c>
    </row>
    <row r="24" ht="18" customHeight="1">
      <c r="A24" s="21" t="inlineStr">
        <is>
          <t>Lower 2</t>
        </is>
      </c>
      <c r="B24" s="12" t="inlineStr">
        <is>
          <t>Salto al cajón, altura cómoda (box jump)</t>
        </is>
      </c>
      <c r="C24" s="12" t="inlineStr">
        <is>
          <t>3×5</t>
        </is>
      </c>
      <c r="D24" s="12" t="inlineStr">
        <is>
          <t>20-40 cm</t>
        </is>
      </c>
    </row>
    <row r="25" ht="18" customHeight="1">
      <c r="A25" s="21" t="inlineStr">
        <is>
          <t>Lower 2</t>
        </is>
      </c>
      <c r="B25" s="12" t="inlineStr">
        <is>
          <t>Subida al cajón con mancuerna (dumbbell step-up)</t>
        </is>
      </c>
      <c r="C25" s="12" t="inlineStr">
        <is>
          <t>3×8/pierna</t>
        </is>
      </c>
      <c r="D25" s="12" t="inlineStr">
        <is>
          <t>RPE 7</t>
        </is>
      </c>
    </row>
    <row r="26" ht="18" customHeight="1">
      <c r="A26" s="21" t="inlineStr">
        <is>
          <t>Lower 2</t>
        </is>
      </c>
      <c r="B26" s="12" t="inlineStr">
        <is>
          <t>Puente de glúteo unilateral (single-leg glute bridge)</t>
        </is>
      </c>
      <c r="C26" s="12" t="inlineStr">
        <is>
          <t>3×10/lado</t>
        </is>
      </c>
      <c r="D26" s="12" t="inlineStr">
        <is>
          <t>RPE 7</t>
        </is>
      </c>
    </row>
    <row r="27" ht="18" customHeight="1">
      <c r="A27" s="21" t="inlineStr">
        <is>
          <t>Lower 2</t>
        </is>
      </c>
      <c r="B27" s="12" t="inlineStr">
        <is>
          <t>Bicho muerto (dead bug)</t>
        </is>
      </c>
      <c r="C27" s="12" t="inlineStr">
        <is>
          <t>3×10/lado</t>
        </is>
      </c>
      <c r="D27" s="12" t="inlineStr">
        <is>
          <t>—</t>
        </is>
      </c>
    </row>
    <row r="28" ht="18" customHeight="1">
      <c r="A28" s="21" t="inlineStr">
        <is>
          <t>Upper 2</t>
        </is>
      </c>
      <c r="B28" s="12" t="inlineStr">
        <is>
          <t>Press inclinado con mancuernas (incline dumbbell press)</t>
        </is>
      </c>
      <c r="C28" s="12" t="inlineStr">
        <is>
          <t>4×8</t>
        </is>
      </c>
      <c r="D28" s="12" t="inlineStr">
        <is>
          <t>70-75% 1RM</t>
        </is>
      </c>
    </row>
    <row r="29" ht="18" customHeight="1">
      <c r="A29" s="21" t="inlineStr">
        <is>
          <t>Upper 2</t>
        </is>
      </c>
      <c r="B29" s="12" t="inlineStr">
        <is>
          <t>Remo en T (T-bar row)</t>
        </is>
      </c>
      <c r="C29" s="12" t="inlineStr">
        <is>
          <t>4×8</t>
        </is>
      </c>
      <c r="D29" s="12" t="inlineStr">
        <is>
          <t>RPE 7-8</t>
        </is>
      </c>
    </row>
    <row r="30" ht="18" customHeight="1">
      <c r="A30" s="21" t="inlineStr">
        <is>
          <t>Upper 2</t>
        </is>
      </c>
      <c r="B30" s="12" t="inlineStr">
        <is>
          <t>Press de mancuernas sentada (seated dumbbell press)</t>
        </is>
      </c>
      <c r="C30" s="12" t="inlineStr">
        <is>
          <t>3×8</t>
        </is>
      </c>
      <c r="D30" s="12" t="inlineStr">
        <is>
          <t>RPE 7</t>
        </is>
      </c>
    </row>
    <row r="31" ht="18" customHeight="1">
      <c r="A31" s="21" t="inlineStr">
        <is>
          <t>Upper 2</t>
        </is>
      </c>
      <c r="B31" s="12" t="inlineStr">
        <is>
          <t>Aperturas inversas (reverse fly)</t>
        </is>
      </c>
      <c r="C31" s="12" t="inlineStr">
        <is>
          <t>3×12</t>
        </is>
      </c>
      <c r="D31" s="12" t="inlineStr">
        <is>
          <t>RPE 7</t>
        </is>
      </c>
    </row>
    <row r="32" ht="18" customHeight="1">
      <c r="A32" s="21" t="inlineStr">
        <is>
          <t>Upper 2</t>
        </is>
      </c>
      <c r="B32" s="12" t="inlineStr">
        <is>
          <t>Extensión de tríceps en polea (triceps pushdown)</t>
        </is>
      </c>
      <c r="C32" s="12" t="inlineStr">
        <is>
          <t>3×12</t>
        </is>
      </c>
      <c r="D32" s="12" t="inlineStr">
        <is>
          <t>RPE 7</t>
        </is>
      </c>
    </row>
    <row r="33" ht="18" customHeight="1">
      <c r="A33" s="21" t="inlineStr">
        <is>
          <t>Upper 2</t>
        </is>
      </c>
      <c r="B33" s="12" t="inlineStr">
        <is>
          <t>Press pallof (Pallof press)</t>
        </is>
      </c>
      <c r="C33" s="12" t="inlineStr">
        <is>
          <t>3×10/lado</t>
        </is>
      </c>
      <c r="D33" s="12" t="inlineStr">
        <is>
          <t>—</t>
        </is>
      </c>
    </row>
    <row r="35" ht="24" customHeight="1">
      <c r="A35" s="4" t="inlineStr">
        <is>
          <t>Bloque</t>
        </is>
      </c>
      <c r="B35" s="4" t="inlineStr">
        <is>
          <t>Semanas</t>
        </is>
      </c>
      <c r="C35" s="4" t="inlineStr">
        <is>
          <t>Carga objetivo</t>
        </is>
      </c>
    </row>
    <row r="36" ht="18" customHeight="1">
      <c r="A36" s="21" t="inlineStr">
        <is>
          <t>Acumulación 1</t>
        </is>
      </c>
      <c r="B36" s="12" t="inlineStr">
        <is>
          <t>1-2, deload semana 3</t>
        </is>
      </c>
      <c r="C36" s="12" t="inlineStr">
        <is>
          <t>+2,5 kg semanales en los compuestos pesados</t>
        </is>
      </c>
    </row>
    <row r="37" ht="18" customHeight="1">
      <c r="A37" s="21" t="inlineStr">
        <is>
          <t>Acumulación 2</t>
        </is>
      </c>
      <c r="B37" s="12" t="inlineStr">
        <is>
          <t>4-5, deload semana 6</t>
        </is>
      </c>
      <c r="C37" s="12" t="inlineStr">
        <is>
          <t>+2,5 kg semanales</t>
        </is>
      </c>
    </row>
    <row r="38" ht="18" customHeight="1">
      <c r="A38" s="21" t="inlineStr">
        <is>
          <t>Intensificación</t>
        </is>
      </c>
      <c r="B38" s="12" t="inlineStr">
        <is>
          <t>7-8, deload semana 9</t>
        </is>
      </c>
      <c r="C38" s="12" t="inlineStr">
        <is>
          <t>+5% sobre el tope de cada compuesto</t>
        </is>
      </c>
    </row>
    <row r="39" ht="18" customHeight="1">
      <c r="A39" s="21" t="inlineStr">
        <is>
          <t>Realización</t>
        </is>
      </c>
      <c r="B39" s="12" t="inlineStr">
        <is>
          <t>10-11, test semana 12</t>
        </is>
      </c>
      <c r="C39" s="12" t="inlineStr">
        <is>
          <t>Picos en sentadilla, peso muerto y press banca</t>
        </is>
      </c>
    </row>
    <row r="41">
      <c r="A41" s="13" t="inlineStr">
        <is>
          <t>El test de la semana 12 no necesita ser un 1RM verdadero: un 3RM o un 5RM informa igual de bien y deja un margen de seguridad mayor, que es lo sensato cuando no compites.</t>
        </is>
      </c>
    </row>
    <row r="43" ht="24" customHeight="1">
      <c r="A43" s="4" t="inlineStr">
        <is>
          <t>Semana</t>
        </is>
      </c>
      <c r="B43" s="4" t="inlineStr">
        <is>
          <t>Sentadilla trasera (kg)</t>
        </is>
      </c>
      <c r="C43" s="4" t="inlineStr">
        <is>
          <t>Peso muerto (kg)</t>
        </is>
      </c>
      <c r="D43" s="4" t="inlineStr">
        <is>
          <t>Press banca (kg)</t>
        </is>
      </c>
      <c r="E43" s="4" t="inlineStr">
        <is>
          <t>Press militar (kg)</t>
        </is>
      </c>
      <c r="F43" s="4" t="inlineStr">
        <is>
          <t>RPE medio</t>
        </is>
      </c>
      <c r="G43" s="4" t="inlineStr">
        <is>
          <t>Impacto hecho (Sí/No)</t>
        </is>
      </c>
      <c r="H43" s="4" t="inlineStr">
        <is>
          <t>Notas</t>
        </is>
      </c>
    </row>
    <row r="44">
      <c r="A44" s="14" t="inlineStr">
        <is>
          <t>Semana 1</t>
        </is>
      </c>
      <c r="B44" s="22" t="n"/>
      <c r="C44" s="22" t="n"/>
      <c r="D44" s="22" t="n"/>
      <c r="E44" s="22" t="n"/>
      <c r="F44" s="22" t="n"/>
      <c r="G44" s="22" t="n"/>
      <c r="H44" s="22" t="n"/>
    </row>
    <row r="45">
      <c r="A45" s="14" t="inlineStr">
        <is>
          <t>Semana 2</t>
        </is>
      </c>
      <c r="B45" s="22" t="n"/>
      <c r="C45" s="22" t="n"/>
      <c r="D45" s="22" t="n"/>
      <c r="E45" s="22" t="n"/>
      <c r="F45" s="22" t="n"/>
      <c r="G45" s="22" t="n"/>
      <c r="H45" s="22" t="n"/>
    </row>
    <row r="46">
      <c r="A46" s="14" t="inlineStr">
        <is>
          <t>Semana 3</t>
        </is>
      </c>
      <c r="B46" s="22" t="n"/>
      <c r="C46" s="22" t="n"/>
      <c r="D46" s="22" t="n"/>
      <c r="E46" s="22" t="n"/>
      <c r="F46" s="22" t="n"/>
      <c r="G46" s="22" t="n"/>
      <c r="H46" s="22" t="n"/>
    </row>
    <row r="47">
      <c r="A47" s="14" t="inlineStr">
        <is>
          <t>Semana 4</t>
        </is>
      </c>
      <c r="B47" s="22" t="n"/>
      <c r="C47" s="22" t="n"/>
      <c r="D47" s="22" t="n"/>
      <c r="E47" s="22" t="n"/>
      <c r="F47" s="22" t="n"/>
      <c r="G47" s="22" t="n"/>
      <c r="H47" s="22" t="n"/>
    </row>
    <row r="48">
      <c r="A48" s="14" t="inlineStr">
        <is>
          <t>Semana 5</t>
        </is>
      </c>
      <c r="B48" s="22" t="n"/>
      <c r="C48" s="22" t="n"/>
      <c r="D48" s="22" t="n"/>
      <c r="E48" s="22" t="n"/>
      <c r="F48" s="22" t="n"/>
      <c r="G48" s="22" t="n"/>
      <c r="H48" s="22" t="n"/>
    </row>
    <row r="49">
      <c r="A49" s="14" t="inlineStr">
        <is>
          <t>Semana 6</t>
        </is>
      </c>
      <c r="B49" s="22" t="n"/>
      <c r="C49" s="22" t="n"/>
      <c r="D49" s="22" t="n"/>
      <c r="E49" s="22" t="n"/>
      <c r="F49" s="22" t="n"/>
      <c r="G49" s="22" t="n"/>
      <c r="H49" s="22" t="n"/>
    </row>
    <row r="50">
      <c r="A50" s="14" t="inlineStr">
        <is>
          <t>Semana 7</t>
        </is>
      </c>
      <c r="B50" s="22" t="n"/>
      <c r="C50" s="22" t="n"/>
      <c r="D50" s="22" t="n"/>
      <c r="E50" s="22" t="n"/>
      <c r="F50" s="22" t="n"/>
      <c r="G50" s="22" t="n"/>
      <c r="H50" s="22" t="n"/>
    </row>
    <row r="51">
      <c r="A51" s="14" t="inlineStr">
        <is>
          <t>Semana 8</t>
        </is>
      </c>
      <c r="B51" s="22" t="n"/>
      <c r="C51" s="22" t="n"/>
      <c r="D51" s="22" t="n"/>
      <c r="E51" s="22" t="n"/>
      <c r="F51" s="22" t="n"/>
      <c r="G51" s="22" t="n"/>
      <c r="H51" s="22" t="n"/>
    </row>
    <row r="52">
      <c r="A52" s="14" t="inlineStr">
        <is>
          <t>Semana 9</t>
        </is>
      </c>
      <c r="B52" s="22" t="n"/>
      <c r="C52" s="22" t="n"/>
      <c r="D52" s="22" t="n"/>
      <c r="E52" s="22" t="n"/>
      <c r="F52" s="22" t="n"/>
      <c r="G52" s="22" t="n"/>
      <c r="H52" s="22" t="n"/>
    </row>
    <row r="53">
      <c r="A53" s="14" t="inlineStr">
        <is>
          <t>Semana 10</t>
        </is>
      </c>
      <c r="B53" s="22" t="n"/>
      <c r="C53" s="22" t="n"/>
      <c r="D53" s="22" t="n"/>
      <c r="E53" s="22" t="n"/>
      <c r="F53" s="22" t="n"/>
      <c r="G53" s="22" t="n"/>
      <c r="H53" s="22" t="n"/>
    </row>
    <row r="54">
      <c r="A54" s="14" t="inlineStr">
        <is>
          <t>Semana 11</t>
        </is>
      </c>
      <c r="B54" s="22" t="n"/>
      <c r="C54" s="22" t="n"/>
      <c r="D54" s="22" t="n"/>
      <c r="E54" s="22" t="n"/>
      <c r="F54" s="22" t="n"/>
      <c r="G54" s="22" t="n"/>
      <c r="H54" s="22" t="n"/>
    </row>
    <row r="55">
      <c r="A55" s="14" t="inlineStr">
        <is>
          <t>Semana 12</t>
        </is>
      </c>
      <c r="B55" s="22" t="n"/>
      <c r="C55" s="22" t="n"/>
      <c r="D55" s="22" t="n"/>
      <c r="E55" s="22" t="n"/>
      <c r="F55" s="22" t="n"/>
      <c r="G55" s="22" t="n"/>
      <c r="H55" s="22"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55"/>
  <sheetViews>
    <sheetView workbookViewId="0">
      <selection activeCell="A1" sqref="A1"/>
    </sheetView>
  </sheetViews>
  <sheetFormatPr baseColWidth="8" defaultRowHeight="15"/>
  <cols>
    <col width="40" customWidth="1" min="1" max="1"/>
    <col width="46" customWidth="1" min="2" max="2"/>
    <col width="30" customWidth="1" min="3" max="3"/>
    <col width="32" customWidth="1" min="4" max="4"/>
    <col width="26" customWidth="1" min="5" max="5"/>
    <col width="34" customWidth="1" min="6" max="6"/>
  </cols>
  <sheetData>
    <row r="1" ht="26" customHeight="1">
      <c r="A1" s="1" t="inlineStr">
        <is>
          <t>Plan de mantenimiento mínimo viable — 2 × 30 minutos</t>
        </is>
      </c>
    </row>
    <row r="2">
      <c r="A2" s="2" t="inlineStr">
        <is>
          <t>Entrenamiento en la Perimenopausia y la Menopausia  ·  FORJA — Biblioteca del Rendimiento Deportivo</t>
        </is>
      </c>
    </row>
    <row r="3" ht="30" customHeight="1">
      <c r="A3" s="3" t="inlineStr">
        <is>
          <t>Dos sesiones de treinta minutos, separadas por al menos 48 horas, cubren el estímulo de fuerza y el estímulo óseo de la semana entera. Se empieza siempre por la primera fila, que es la que menos puede saltarse; si solo hay 20 minutos, se ejecutan las tres primeras y se deja la última.</t>
        </is>
      </c>
    </row>
    <row r="5" ht="24" customHeight="1">
      <c r="A5" s="4" t="inlineStr">
        <is>
          <t>Sesión</t>
        </is>
      </c>
      <c r="B5" s="4" t="inlineStr">
        <is>
          <t>Ejercicio</t>
        </is>
      </c>
      <c r="C5" s="4" t="inlineStr">
        <is>
          <t>Series × reps</t>
        </is>
      </c>
      <c r="D5" s="4" t="inlineStr">
        <is>
          <t>Intensidad</t>
        </is>
      </c>
      <c r="E5" s="4" t="inlineStr">
        <is>
          <t>Descanso</t>
        </is>
      </c>
    </row>
    <row r="6" ht="18" customHeight="1">
      <c r="A6" s="21" t="inlineStr">
        <is>
          <t>Sesión A</t>
        </is>
      </c>
      <c r="B6" s="12" t="inlineStr">
        <is>
          <t>Sentadilla trasera (back squat)</t>
        </is>
      </c>
      <c r="C6" s="12" t="inlineStr">
        <is>
          <t>3×5</t>
        </is>
      </c>
      <c r="D6" s="12" t="inlineStr">
        <is>
          <t>82-85% 1RM</t>
        </is>
      </c>
      <c r="E6" s="12" t="inlineStr">
        <is>
          <t>120 s</t>
        </is>
      </c>
    </row>
    <row r="7" ht="18" customHeight="1">
      <c r="A7" s="21" t="inlineStr">
        <is>
          <t>Sesión A</t>
        </is>
      </c>
      <c r="B7" s="12" t="inlineStr">
        <is>
          <t>Press banca (bench press)</t>
        </is>
      </c>
      <c r="C7" s="12" t="inlineStr">
        <is>
          <t>3×6</t>
        </is>
      </c>
      <c r="D7" s="12" t="inlineStr">
        <is>
          <t>78-82% 1RM</t>
        </is>
      </c>
      <c r="E7" s="12" t="inlineStr">
        <is>
          <t>90 s</t>
        </is>
      </c>
    </row>
    <row r="8" ht="18" customHeight="1">
      <c r="A8" s="21" t="inlineStr">
        <is>
          <t>Sesión A</t>
        </is>
      </c>
      <c r="B8" s="12" t="inlineStr">
        <is>
          <t>Remo con mancuerna (dumbbell row)</t>
        </is>
      </c>
      <c r="C8" s="12" t="inlineStr">
        <is>
          <t>2×8/lado</t>
        </is>
      </c>
      <c r="D8" s="12" t="inlineStr">
        <is>
          <t>RPE 8</t>
        </is>
      </c>
      <c r="E8" s="12" t="inlineStr">
        <is>
          <t>60 s</t>
        </is>
      </c>
    </row>
    <row r="9" ht="18" customHeight="1">
      <c r="A9" s="21" t="inlineStr">
        <is>
          <t>Sesión A</t>
        </is>
      </c>
      <c r="B9" s="12" t="inlineStr">
        <is>
          <t>Salto al cajón (box jump)</t>
        </is>
      </c>
      <c r="C9" s="12" t="inlineStr">
        <is>
          <t>3×5</t>
        </is>
      </c>
      <c r="D9" s="12" t="inlineStr">
        <is>
          <t>Altura cómoda</t>
        </is>
      </c>
      <c r="E9" s="12" t="inlineStr">
        <is>
          <t>60 s</t>
        </is>
      </c>
    </row>
    <row r="10" ht="18" customHeight="1">
      <c r="A10" s="21" t="inlineStr">
        <is>
          <t>Sesión B</t>
        </is>
      </c>
      <c r="B10" s="12" t="inlineStr">
        <is>
          <t>Peso muerto rumano (Romanian deadlift)</t>
        </is>
      </c>
      <c r="C10" s="12" t="inlineStr">
        <is>
          <t>3×5</t>
        </is>
      </c>
      <c r="D10" s="12" t="inlineStr">
        <is>
          <t>80-85% 1RM</t>
        </is>
      </c>
      <c r="E10" s="12" t="inlineStr">
        <is>
          <t>120 s</t>
        </is>
      </c>
    </row>
    <row r="11" ht="18" customHeight="1">
      <c r="A11" s="21" t="inlineStr">
        <is>
          <t>Sesión B</t>
        </is>
      </c>
      <c r="B11" s="12" t="inlineStr">
        <is>
          <t>Press militar (overhead press)</t>
        </is>
      </c>
      <c r="C11" s="12" t="inlineStr">
        <is>
          <t>3×6</t>
        </is>
      </c>
      <c r="D11" s="12" t="inlineStr">
        <is>
          <t>75-80% 1RM</t>
        </is>
      </c>
      <c r="E11" s="12" t="inlineStr">
        <is>
          <t>90 s</t>
        </is>
      </c>
    </row>
    <row r="12" ht="18" customHeight="1">
      <c r="A12" s="21" t="inlineStr">
        <is>
          <t>Sesión B</t>
        </is>
      </c>
      <c r="B12" s="12" t="inlineStr">
        <is>
          <t>Zancada con mancuerna (dumbbell lunge)</t>
        </is>
      </c>
      <c r="C12" s="12" t="inlineStr">
        <is>
          <t>2×8/pierna</t>
        </is>
      </c>
      <c r="D12" s="12" t="inlineStr">
        <is>
          <t>RPE 8</t>
        </is>
      </c>
      <c r="E12" s="12" t="inlineStr">
        <is>
          <t>60 s</t>
        </is>
      </c>
    </row>
    <row r="13" ht="18" customHeight="1">
      <c r="A13" s="21" t="inlineStr">
        <is>
          <t>Sesión B</t>
        </is>
      </c>
      <c r="B13" s="12" t="inlineStr">
        <is>
          <t>Plancha (plank)</t>
        </is>
      </c>
      <c r="C13" s="12" t="inlineStr">
        <is>
          <t>3×30 s</t>
        </is>
      </c>
      <c r="D13" s="12" t="inlineStr">
        <is>
          <t>—</t>
        </is>
      </c>
      <c r="E13" s="12" t="inlineStr">
        <is>
          <t>45 s</t>
        </is>
      </c>
    </row>
    <row r="15" ht="24" customHeight="1">
      <c r="A15" s="4" t="inlineStr">
        <is>
          <t>Variable</t>
        </is>
      </c>
      <c r="B15" s="4" t="inlineStr">
        <is>
          <t>Fase de construcción</t>
        </is>
      </c>
      <c r="C15" s="4" t="inlineStr">
        <is>
          <t>Fase de mantenimiento</t>
        </is>
      </c>
    </row>
    <row r="16" ht="18" customHeight="1">
      <c r="A16" s="21" t="inlineStr">
        <is>
          <t>Frecuencia</t>
        </is>
      </c>
      <c r="B16" s="12" t="inlineStr">
        <is>
          <t>3-4 sesiones/semana</t>
        </is>
      </c>
      <c r="C16" s="12" t="inlineStr">
        <is>
          <t>2 sesiones/semana</t>
        </is>
      </c>
    </row>
    <row r="17" ht="18" customHeight="1">
      <c r="A17" s="21" t="inlineStr">
        <is>
          <t>Volumen semanal</t>
        </is>
      </c>
      <c r="B17" s="12" t="inlineStr">
        <is>
          <t>10-16 series por grupo</t>
        </is>
      </c>
      <c r="C17" s="12" t="inlineStr">
        <is>
          <t>4-6 series por grupo</t>
        </is>
      </c>
    </row>
    <row r="18" ht="18" customHeight="1">
      <c r="A18" s="21" t="inlineStr">
        <is>
          <t>Intensidad</t>
        </is>
      </c>
      <c r="B18" s="12" t="inlineStr">
        <is>
          <t>75-87% 1RM</t>
        </is>
      </c>
      <c r="C18" s="12" t="inlineStr">
        <is>
          <t>≥80% 1RM (conservada)</t>
        </is>
      </c>
    </row>
    <row r="19" ht="18" customHeight="1">
      <c r="A19" s="21" t="inlineStr">
        <is>
          <t>Progresión</t>
        </is>
      </c>
      <c r="B19" s="12" t="inlineStr">
        <is>
          <t>Carga o reps al alza cada 2-3 semanas</t>
        </is>
      </c>
      <c r="C19" s="12" t="inlineStr">
        <is>
          <t>Estable, sin subir</t>
        </is>
      </c>
    </row>
    <row r="20" ht="18" customHeight="1">
      <c r="A20" s="21" t="inlineStr">
        <is>
          <t>Estímulo óseo</t>
        </is>
      </c>
      <c r="B20" s="12" t="inlineStr">
        <is>
          <t>≥80% 1RM + impacto, 2 sesiones/semana</t>
        </is>
      </c>
      <c r="C20" s="12" t="inlineStr">
        <is>
          <t>≥80% 1RM + impacto, 2 sesiones/semana</t>
        </is>
      </c>
    </row>
    <row r="21">
      <c r="A21" s="13" t="inlineStr">
        <is>
          <t>En una semana rota lo que sobra es el volumen —las series accesorias, los aislamientos—, nunca la intensidad. Bajar la carga «para compensar» deja caer fuerza y hueso igual que no ir.</t>
        </is>
      </c>
    </row>
    <row r="23" ht="24" customHeight="1">
      <c r="A23" s="4" t="inlineStr">
        <is>
          <t>Fase</t>
        </is>
      </c>
      <c r="B23" s="4" t="inlineStr">
        <is>
          <t>Duración típica</t>
        </is>
      </c>
      <c r="C23" s="4" t="inlineStr">
        <is>
          <t>Objetivo</t>
        </is>
      </c>
      <c r="D23" s="4" t="inlineStr">
        <is>
          <t>Cuándo la eliges</t>
        </is>
      </c>
    </row>
    <row r="24" ht="26" customHeight="1">
      <c r="A24" s="9" t="inlineStr">
        <is>
          <t>Construcción</t>
        </is>
      </c>
      <c r="B24" s="10" t="inlineStr">
        <is>
          <t>8-12 semanas</t>
        </is>
      </c>
      <c r="C24" s="10" t="inlineStr">
        <is>
          <t>Ganar fuerza, músculo, hueso</t>
        </is>
      </c>
      <c r="D24" s="10" t="inlineStr">
        <is>
          <t>Temporadas con margen de tiempo y energía</t>
        </is>
      </c>
    </row>
    <row r="25" ht="26" customHeight="1">
      <c r="A25" s="9" t="inlineStr">
        <is>
          <t>Mantenimiento</t>
        </is>
      </c>
      <c r="B25" s="10" t="inlineStr">
        <is>
          <t>4-8 semanas</t>
        </is>
      </c>
      <c r="C25" s="10" t="inlineStr">
        <is>
          <t>Conservar lo ganado</t>
        </is>
      </c>
      <c r="D25" s="10" t="inlineStr">
        <is>
          <t>Picos de trabajo, viajes, exámenes de los hijos, síntomas intensos</t>
        </is>
      </c>
    </row>
    <row r="26" ht="26" customHeight="1">
      <c r="A26" s="9" t="inlineStr">
        <is>
          <t>Reconstrucción</t>
        </is>
      </c>
      <c r="B26" s="10" t="inlineStr">
        <is>
          <t>2-4 semanas</t>
        </is>
      </c>
      <c r="C26" s="10" t="inlineStr">
        <is>
          <t>Recuperar el ritmo</t>
        </is>
      </c>
      <c r="D26" s="10" t="inlineStr">
        <is>
          <t>Al salir de un parón largo</t>
        </is>
      </c>
    </row>
    <row r="28" ht="24" customHeight="1">
      <c r="A28" s="4" t="inlineStr">
        <is>
          <t>Señal del día</t>
        </is>
      </c>
      <c r="B28" s="4" t="inlineStr">
        <is>
          <t>Ajuste</t>
        </is>
      </c>
      <c r="C28" s="4" t="inlineStr">
        <is>
          <t>Qué conservas</t>
        </is>
      </c>
    </row>
    <row r="29" ht="22" customHeight="1">
      <c r="A29" s="9" t="inlineStr">
        <is>
          <t>Fresca, RPE 7 en la primera serie</t>
        </is>
      </c>
      <c r="B29" s="10" t="inlineStr">
        <is>
          <t>Plan completo, quizá +1 serie</t>
        </is>
      </c>
      <c r="C29" s="10" t="inlineStr">
        <is>
          <t>Todo</t>
        </is>
      </c>
    </row>
    <row r="30" ht="22" customHeight="1">
      <c r="A30" s="9" t="inlineStr">
        <is>
          <t>Normal, RPE 8</t>
        </is>
      </c>
      <c r="B30" s="10" t="inlineStr">
        <is>
          <t>Plan tal cual</t>
        </is>
      </c>
      <c r="C30" s="10" t="inlineStr">
        <is>
          <t>Todo</t>
        </is>
      </c>
    </row>
    <row r="31" ht="22" customHeight="1">
      <c r="A31" s="9" t="inlineStr">
        <is>
          <t>Cansada, RPE 9 con la carga habitual</t>
        </is>
      </c>
      <c r="B31" s="10" t="inlineStr">
        <is>
          <t>Recorta a 2 series por ejercicio</t>
        </is>
      </c>
      <c r="C31" s="10" t="inlineStr">
        <is>
          <t>Intensidad y estímulo óseo</t>
        </is>
      </c>
    </row>
    <row r="32" ht="22" customHeight="1">
      <c r="A32" s="9" t="inlineStr">
        <is>
          <t>Rota: noche sin dormir, sofocos</t>
        </is>
      </c>
      <c r="B32" s="10" t="inlineStr">
        <is>
          <t>Solo compuesto pesado + salto, 15 min</t>
        </is>
      </c>
      <c r="C32" s="10" t="inlineStr">
        <is>
          <t>El mínimo que frena la pérdida</t>
        </is>
      </c>
    </row>
    <row r="33" ht="22" customHeight="1">
      <c r="A33" s="9" t="inlineStr">
        <is>
          <t>Enferma o con dolor agudo</t>
        </is>
      </c>
      <c r="B33" s="10" t="inlineStr">
        <is>
          <t>Descanso, sin culpa</t>
        </is>
      </c>
      <c r="C33" s="10" t="inlineStr">
        <is>
          <t>La cadena, que retomas en 48-72 h</t>
        </is>
      </c>
    </row>
    <row r="35" ht="24" customHeight="1">
      <c r="A35" s="4" t="inlineStr">
        <is>
          <t>Anclaje semanal</t>
        </is>
      </c>
      <c r="B35" s="4" t="inlineStr">
        <is>
          <t>Cómo se fija</t>
        </is>
      </c>
      <c r="C35" s="4" t="inlineStr">
        <is>
          <t>Fricción que elimina</t>
        </is>
      </c>
      <c r="D35" s="4" t="inlineStr">
        <is>
          <t>Tu anclaje</t>
        </is>
      </c>
    </row>
    <row r="36" ht="26" customHeight="1">
      <c r="A36" s="9" t="inlineStr">
        <is>
          <t>Después de dejar a alguien en una actividad</t>
        </is>
      </c>
      <c r="B36" s="10" t="inlineStr">
        <is>
          <t>La sesión ocupa esa hora muerta</t>
        </is>
      </c>
      <c r="C36" s="10" t="inlineStr">
        <is>
          <t>El desplazamiento extra al gimnasio</t>
        </is>
      </c>
      <c r="D36" s="22" t="n"/>
    </row>
    <row r="37" ht="26" customHeight="1">
      <c r="A37" s="9" t="inlineStr">
        <is>
          <t>Antes de la ducha de la mañana</t>
        </is>
      </c>
      <c r="B37" s="10" t="inlineStr">
        <is>
          <t>Barra y ropa listas la noche previa</t>
        </is>
      </c>
      <c r="C37" s="10" t="inlineStr">
        <is>
          <t>La decisión a primera hora, con la cabeza espesa</t>
        </is>
      </c>
      <c r="D37" s="22" t="n"/>
    </row>
    <row r="38" ht="26" customHeight="1">
      <c r="A38" s="9" t="inlineStr">
        <is>
          <t>En el hueco de la comida</t>
        </is>
      </c>
      <c r="B38" s="10" t="inlineStr">
        <is>
          <t>Dos días fijos reservados en la agenda laboral</t>
        </is>
      </c>
      <c r="C38" s="10" t="inlineStr">
        <is>
          <t>La negociación diaria de «cuándo voy»</t>
        </is>
      </c>
      <c r="D38" s="22" t="n"/>
    </row>
    <row r="41" ht="24" customHeight="1">
      <c r="A41" s="4" t="inlineStr">
        <is>
          <t>Semana</t>
        </is>
      </c>
      <c r="B41" s="4" t="inlineStr">
        <is>
          <t>Sesión A hecha (fecha)</t>
        </is>
      </c>
      <c r="C41" s="4" t="inlineStr">
        <is>
          <t>Sesión B hecha (fecha)</t>
        </is>
      </c>
      <c r="D41" s="4" t="inlineStr">
        <is>
          <t>Compuesto ≥80% en las dos (Sí/No)</t>
        </is>
      </c>
      <c r="E41" s="4" t="inlineStr">
        <is>
          <t>Impacto en las dos (Sí/No)</t>
        </is>
      </c>
      <c r="F41" s="4" t="inlineStr">
        <is>
          <t>Notas</t>
        </is>
      </c>
    </row>
    <row r="42">
      <c r="A42" s="14" t="inlineStr">
        <is>
          <t>Semana 1</t>
        </is>
      </c>
      <c r="B42" s="22" t="n"/>
      <c r="C42" s="22" t="n"/>
      <c r="D42" s="22" t="n"/>
      <c r="E42" s="22" t="n"/>
      <c r="F42" s="22" t="n"/>
    </row>
    <row r="43">
      <c r="A43" s="14" t="inlineStr">
        <is>
          <t>Semana 2</t>
        </is>
      </c>
      <c r="B43" s="22" t="n"/>
      <c r="C43" s="22" t="n"/>
      <c r="D43" s="22" t="n"/>
      <c r="E43" s="22" t="n"/>
      <c r="F43" s="22" t="n"/>
    </row>
    <row r="44">
      <c r="A44" s="14" t="inlineStr">
        <is>
          <t>Semana 3</t>
        </is>
      </c>
      <c r="B44" s="22" t="n"/>
      <c r="C44" s="22" t="n"/>
      <c r="D44" s="22" t="n"/>
      <c r="E44" s="22" t="n"/>
      <c r="F44" s="22" t="n"/>
    </row>
    <row r="45">
      <c r="A45" s="14" t="inlineStr">
        <is>
          <t>Semana 4</t>
        </is>
      </c>
      <c r="B45" s="22" t="n"/>
      <c r="C45" s="22" t="n"/>
      <c r="D45" s="22" t="n"/>
      <c r="E45" s="22" t="n"/>
      <c r="F45" s="22" t="n"/>
    </row>
    <row r="46">
      <c r="A46" s="14" t="inlineStr">
        <is>
          <t>Semana 5</t>
        </is>
      </c>
      <c r="B46" s="22" t="n"/>
      <c r="C46" s="22" t="n"/>
      <c r="D46" s="22" t="n"/>
      <c r="E46" s="22" t="n"/>
      <c r="F46" s="22" t="n"/>
    </row>
    <row r="47">
      <c r="A47" s="14" t="inlineStr">
        <is>
          <t>Semana 6</t>
        </is>
      </c>
      <c r="B47" s="22" t="n"/>
      <c r="C47" s="22" t="n"/>
      <c r="D47" s="22" t="n"/>
      <c r="E47" s="22" t="n"/>
      <c r="F47" s="22" t="n"/>
    </row>
    <row r="48">
      <c r="A48" s="14" t="inlineStr">
        <is>
          <t>Semana 7</t>
        </is>
      </c>
      <c r="B48" s="22" t="n"/>
      <c r="C48" s="22" t="n"/>
      <c r="D48" s="22" t="n"/>
      <c r="E48" s="22" t="n"/>
      <c r="F48" s="22" t="n"/>
    </row>
    <row r="49">
      <c r="A49" s="14" t="inlineStr">
        <is>
          <t>Semana 8</t>
        </is>
      </c>
      <c r="B49" s="22" t="n"/>
      <c r="C49" s="22" t="n"/>
      <c r="D49" s="22" t="n"/>
      <c r="E49" s="22" t="n"/>
      <c r="F49" s="22" t="n"/>
    </row>
    <row r="50">
      <c r="A50" s="14" t="inlineStr">
        <is>
          <t>Semana 9</t>
        </is>
      </c>
      <c r="B50" s="22" t="n"/>
      <c r="C50" s="22" t="n"/>
      <c r="D50" s="22" t="n"/>
      <c r="E50" s="22" t="n"/>
      <c r="F50" s="22" t="n"/>
    </row>
    <row r="51">
      <c r="A51" s="14" t="inlineStr">
        <is>
          <t>Semana 10</t>
        </is>
      </c>
      <c r="B51" s="22" t="n"/>
      <c r="C51" s="22" t="n"/>
      <c r="D51" s="22" t="n"/>
      <c r="E51" s="22" t="n"/>
      <c r="F51" s="22" t="n"/>
    </row>
    <row r="52">
      <c r="A52" s="14" t="inlineStr">
        <is>
          <t>Semana 11</t>
        </is>
      </c>
      <c r="B52" s="22" t="n"/>
      <c r="C52" s="22" t="n"/>
      <c r="D52" s="22" t="n"/>
      <c r="E52" s="22" t="n"/>
      <c r="F52" s="22" t="n"/>
    </row>
    <row r="53">
      <c r="A53" s="14" t="inlineStr">
        <is>
          <t>Semana 12</t>
        </is>
      </c>
      <c r="B53" s="22" t="n"/>
      <c r="C53" s="22" t="n"/>
      <c r="D53" s="22" t="n"/>
      <c r="E53" s="22" t="n"/>
      <c r="F53" s="22" t="n"/>
    </row>
    <row r="55">
      <c r="A55" s="13" t="inlineStr">
        <is>
          <t>Una sesión perdida es un dato, no una sentencia. El patrón que hace daño no es fallar un jueves, sino dejar que ese jueves sea la excusa para no volver el lunes.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46" customWidth="1" min="1" max="1"/>
    <col width="44" customWidth="1" min="2" max="2"/>
    <col width="34" customWidth="1" min="3" max="3"/>
    <col width="34" customWidth="1" min="4" max="4"/>
    <col width="34" customWidth="1" min="5" max="5"/>
  </cols>
  <sheetData>
    <row r="1" ht="26" customHeight="1">
      <c r="A1" s="1" t="inlineStr">
        <is>
          <t>Rutina de movilidad de 10 minutos y estiramiento de mantenimiento</t>
        </is>
      </c>
    </row>
    <row r="2">
      <c r="A2" s="2" t="inlineStr">
        <is>
          <t>Entrenamiento en la Perimenopausia y la Menopausia  ·  FORJA — Biblioteca del Rendimiento Deportivo</t>
        </is>
      </c>
    </row>
    <row r="3" ht="30" customHeight="1">
      <c r="A3" s="3" t="inlineStr">
        <is>
          <t>Diez minutos, sin más material que una banda y una pared, de la columna hacia las extremidades. Abre cualquier sesión de fuerza y también funciona sola los días que no entrenas. El estiramiento estático va después de la sesión, con el tejido caliente, nunca antes de cargar.</t>
        </is>
      </c>
    </row>
    <row r="5" ht="24" customHeight="1">
      <c r="A5" s="4" t="inlineStr">
        <is>
          <t>#</t>
        </is>
      </c>
      <c r="B5" s="4" t="inlineStr">
        <is>
          <t>Movimiento</t>
        </is>
      </c>
      <c r="C5" s="4" t="inlineStr">
        <is>
          <t>Volumen</t>
        </is>
      </c>
      <c r="D5" s="4" t="inlineStr">
        <is>
          <t>Zona</t>
        </is>
      </c>
    </row>
    <row r="6" ht="18" customHeight="1">
      <c r="A6" s="21" t="n">
        <v>1</v>
      </c>
      <c r="B6" s="12" t="inlineStr">
        <is>
          <t>Gato-camello (cat-camel)</t>
        </is>
      </c>
      <c r="C6" s="12" t="inlineStr">
        <is>
          <t>8 repeticiones</t>
        </is>
      </c>
      <c r="D6" s="12" t="inlineStr">
        <is>
          <t>Columna</t>
        </is>
      </c>
    </row>
    <row r="7" ht="18" customHeight="1">
      <c r="A7" s="21" t="n">
        <v>2</v>
      </c>
      <c r="B7" s="12" t="inlineStr">
        <is>
          <t>Rotación torácica en cuadrupedia (quadruped thoracic rotation)</t>
        </is>
      </c>
      <c r="C7" s="12" t="inlineStr">
        <is>
          <t>6 por lado</t>
        </is>
      </c>
      <c r="D7" s="12" t="inlineStr">
        <is>
          <t>Torácica y hombro</t>
        </is>
      </c>
    </row>
    <row r="8" ht="18" customHeight="1">
      <c r="A8" s="21" t="n">
        <v>3</v>
      </c>
      <c r="B8" s="12" t="inlineStr">
        <is>
          <t>Círculos articulares de hombro (shoulder CARs)</t>
        </is>
      </c>
      <c r="C8" s="12" t="inlineStr">
        <is>
          <t>5 por lado</t>
        </is>
      </c>
      <c r="D8" s="12" t="inlineStr">
        <is>
          <t>Hombro</t>
        </is>
      </c>
    </row>
    <row r="9" ht="18" customHeight="1">
      <c r="A9" s="21" t="n">
        <v>4</v>
      </c>
      <c r="B9" s="12" t="inlineStr">
        <is>
          <t>Balanceo de pierna, frontal y lateral (leg swing)</t>
        </is>
      </c>
      <c r="C9" s="12" t="inlineStr">
        <is>
          <t>10 por dirección y lado</t>
        </is>
      </c>
      <c r="D9" s="12" t="inlineStr">
        <is>
          <t>Cadera</t>
        </is>
      </c>
    </row>
    <row r="10" ht="18" customHeight="1">
      <c r="A10" s="21" t="n">
        <v>5</v>
      </c>
      <c r="B10" s="12" t="inlineStr">
        <is>
          <t>90/90 de cadera (90/90 hip switch)</t>
        </is>
      </c>
      <c r="C10" s="12" t="inlineStr">
        <is>
          <t>6 transiciones por lado</t>
        </is>
      </c>
      <c r="D10" s="12" t="inlineStr">
        <is>
          <t>Cadera</t>
        </is>
      </c>
    </row>
    <row r="11" ht="18" customHeight="1">
      <c r="A11" s="21" t="n">
        <v>6</v>
      </c>
      <c r="B11" s="12" t="inlineStr">
        <is>
          <t>Movilización de tobillo en pared (knee-to-wall)</t>
        </is>
      </c>
      <c r="C11" s="12" t="inlineStr">
        <is>
          <t>8 por lado</t>
        </is>
      </c>
      <c r="D11" s="12" t="inlineStr">
        <is>
          <t>Tobillo</t>
        </is>
      </c>
    </row>
    <row r="12" ht="18" customHeight="1">
      <c r="A12" s="21" t="n">
        <v>7</v>
      </c>
      <c r="B12" s="12" t="inlineStr">
        <is>
          <t>Sentadilla profunda sostenida (deep squat hold)</t>
        </is>
      </c>
      <c r="C12" s="12" t="inlineStr">
        <is>
          <t>60 segundos</t>
        </is>
      </c>
      <c r="D12" s="12" t="inlineStr">
        <is>
          <t>Global</t>
        </is>
      </c>
    </row>
    <row r="14" ht="24" customHeight="1">
      <c r="A14" s="4" t="inlineStr">
        <is>
          <t>Fase del calentamiento dinámico</t>
        </is>
      </c>
      <c r="B14" s="4" t="inlineStr">
        <is>
          <t>Duración</t>
        </is>
      </c>
      <c r="C14" s="4" t="inlineStr">
        <is>
          <t>Contenido</t>
        </is>
      </c>
      <c r="D14" s="4" t="inlineStr">
        <is>
          <t>Objetivo</t>
        </is>
      </c>
    </row>
    <row r="15" ht="22" customHeight="1">
      <c r="A15" s="9" t="inlineStr">
        <is>
          <t>1. Subir pulso</t>
        </is>
      </c>
      <c r="B15" s="10" t="inlineStr">
        <is>
          <t>2-3 min</t>
        </is>
      </c>
      <c r="C15" s="10" t="inlineStr">
        <is>
          <t>Bici, remo o andar rápido</t>
        </is>
      </c>
      <c r="D15" s="10" t="inlineStr">
        <is>
          <t>Temperatura general, riego del tejido</t>
        </is>
      </c>
    </row>
    <row r="16" ht="22" customHeight="1">
      <c r="A16" s="9" t="inlineStr">
        <is>
          <t>2. Movilidad articular</t>
        </is>
      </c>
      <c r="B16" s="10" t="inlineStr">
        <is>
          <t>3-4 min</t>
        </is>
      </c>
      <c r="C16" s="10" t="inlineStr">
        <is>
          <t>Rango activo de las articulaciones del día</t>
        </is>
      </c>
      <c r="D16" s="10" t="inlineStr">
        <is>
          <t>Abrir rango en caliente</t>
        </is>
      </c>
    </row>
    <row r="17" ht="22" customHeight="1">
      <c r="A17" s="9" t="inlineStr">
        <is>
          <t>3. Activación</t>
        </is>
      </c>
      <c r="B17" s="10" t="inlineStr">
        <is>
          <t>2 min</t>
        </is>
      </c>
      <c r="C17" s="10" t="inlineStr">
        <is>
          <t>1-2 ejercicios ligeros del patrón del día</t>
        </is>
      </c>
      <c r="D17" s="10" t="inlineStr">
        <is>
          <t>Encender los músculos que van a trabajar</t>
        </is>
      </c>
    </row>
    <row r="18" ht="22" customHeight="1">
      <c r="A18" s="9" t="inlineStr">
        <is>
          <t>4. Series de aproximación</t>
        </is>
      </c>
      <c r="B18" s="10" t="inlineStr">
        <is>
          <t>Según ejercicio</t>
        </is>
      </c>
      <c r="C18" s="10" t="inlineStr">
        <is>
          <t>Barra vacía → 40% → 60% → 80%</t>
        </is>
      </c>
      <c r="D18" s="10" t="inlineStr">
        <is>
          <t>Ensayar el gesto con carga creciente</t>
        </is>
      </c>
    </row>
    <row r="20" ht="24" customHeight="1">
      <c r="A20" s="4" t="inlineStr">
        <is>
          <t>Ficha de movilidad</t>
        </is>
      </c>
      <c r="B20" s="4" t="inlineStr">
        <is>
          <t>Formato y ritmo</t>
        </is>
      </c>
      <c r="C20" s="4" t="inlineStr">
        <is>
          <t>Objetivo</t>
        </is>
      </c>
      <c r="D20" s="4" t="inlineStr">
        <is>
          <t>Técnica</t>
        </is>
      </c>
    </row>
    <row r="21" ht="40" customHeight="1">
      <c r="A21" s="9" t="inlineStr">
        <is>
          <t>Cadera — 90/90 de cadera (90/90 hip switch)</t>
        </is>
      </c>
      <c r="B21" s="10" t="inlineStr">
        <is>
          <t>6 transiciones por lado, controlado y sin impulso</t>
        </is>
      </c>
      <c r="C21" s="10" t="inlineStr">
        <is>
          <t>Recuperar rotación de cadera para bajar la sentadilla sin que la pelvis se hunda</t>
        </is>
      </c>
      <c r="D21" s="10" t="inlineStr">
        <is>
          <t>Gira desde la cadera, no desde la zona lumbar; el tronco alto</t>
        </is>
      </c>
    </row>
    <row r="22" ht="40" customHeight="1">
      <c r="A22" s="9" t="inlineStr">
        <is>
          <t>Hombro — Dislocaciones con banda (band pass-through)</t>
        </is>
      </c>
      <c r="B22" s="10" t="inlineStr">
        <is>
          <t>10 pases, lentos, 3 segundos por pase</t>
        </is>
      </c>
      <c r="C22" s="10" t="inlineStr">
        <is>
          <t>Recuperar el rango por encima de la cabeza para press militar y sentadilla frontal</t>
        </is>
      </c>
      <c r="D22" s="10" t="inlineStr">
        <is>
          <t>Brazos rectos todo el recorrido; si se doblan, separa las manos</t>
        </is>
      </c>
    </row>
    <row r="23" ht="40" customHeight="1">
      <c r="A23" s="9" t="inlineStr">
        <is>
          <t>Tobillo — Movilización en pared (knee-to-wall)</t>
        </is>
      </c>
      <c r="B23" s="10" t="inlineStr">
        <is>
          <t>8 repeticiones por lado, empuje suave de 2 segundos</t>
        </is>
      </c>
      <c r="C23" s="10" t="inlineStr">
        <is>
          <t>Ganar el rango de tobillo que permite bajar la sentadilla con el talón pegado al suelo</t>
        </is>
      </c>
      <c r="D23" s="10" t="inlineStr">
        <is>
          <t>Rodilla hacia la pared por encima de los dedos, el talón no se levanta</t>
        </is>
      </c>
    </row>
    <row r="25" ht="24" customHeight="1">
      <c r="A25" s="4" t="inlineStr">
        <is>
          <t>Zona</t>
        </is>
      </c>
      <c r="B25" s="4" t="inlineStr">
        <is>
          <t>Estiramiento de mantenimiento</t>
        </is>
      </c>
      <c r="C25" s="4" t="inlineStr">
        <is>
          <t>Duración</t>
        </is>
      </c>
      <c r="D25" s="4" t="inlineStr">
        <is>
          <t>Frecuencia</t>
        </is>
      </c>
    </row>
    <row r="26" ht="18" customHeight="1">
      <c r="A26" s="21" t="inlineStr">
        <is>
          <t>Flexor de cadera</t>
        </is>
      </c>
      <c r="B26" s="12" t="inlineStr">
        <is>
          <t>Zancada con rodilla en suelo (couch stretch)</t>
        </is>
      </c>
      <c r="C26" s="12" t="inlineStr">
        <is>
          <t>30 s por lado</t>
        </is>
      </c>
      <c r="D26" s="12" t="inlineStr">
        <is>
          <t>3-4 días/semana</t>
        </is>
      </c>
    </row>
    <row r="27" ht="18" customHeight="1">
      <c r="A27" s="21" t="inlineStr">
        <is>
          <t>Pectoral</t>
        </is>
      </c>
      <c r="B27" s="12" t="inlineStr">
        <is>
          <t>Estiramiento en marco de puerta (doorway pec stretch)</t>
        </is>
      </c>
      <c r="C27" s="12" t="inlineStr">
        <is>
          <t>30 s por lado</t>
        </is>
      </c>
      <c r="D27" s="12" t="inlineStr">
        <is>
          <t>3-4 días/semana</t>
        </is>
      </c>
    </row>
    <row r="28" ht="18" customHeight="1">
      <c r="A28" s="21" t="inlineStr">
        <is>
          <t>Gemelo y sóleo</t>
        </is>
      </c>
      <c r="B28" s="12" t="inlineStr">
        <is>
          <t>Apoyo en pared con pierna atrasada</t>
        </is>
      </c>
      <c r="C28" s="12" t="inlineStr">
        <is>
          <t>30 s por lado</t>
        </is>
      </c>
      <c r="D28" s="12" t="inlineStr">
        <is>
          <t>Tras sesión de pierna</t>
        </is>
      </c>
    </row>
    <row r="29" ht="18" customHeight="1">
      <c r="A29" s="21" t="inlineStr">
        <is>
          <t>Glúteo y piriforme</t>
        </is>
      </c>
      <c r="B29" s="12" t="inlineStr">
        <is>
          <t>Figura 4 tumbada</t>
        </is>
      </c>
      <c r="C29" s="12" t="inlineStr">
        <is>
          <t>30 s por lado</t>
        </is>
      </c>
      <c r="D29" s="12" t="inlineStr">
        <is>
          <t>3-4 días/semana</t>
        </is>
      </c>
    </row>
    <row r="31">
      <c r="A31" s="13" t="inlineStr">
        <is>
          <t>Treinta segundos por posición bastan; aguantar dos minutos no multiplica el resultado. La sensación buscada es de tensión cómoda, un 6 sobre 10, nunca dolor.</t>
        </is>
      </c>
    </row>
    <row r="33" ht="24" customHeight="1">
      <c r="A33" s="4" t="inlineStr">
        <is>
          <t>Fecha</t>
        </is>
      </c>
      <c r="B33" s="4" t="inlineStr">
        <is>
          <t>Tobillo izquierdo (cm a la pared)</t>
        </is>
      </c>
      <c r="C33" s="4" t="inlineStr">
        <is>
          <t>Tobillo derecho (cm)</t>
        </is>
      </c>
      <c r="D33" s="4" t="inlineStr">
        <is>
          <t>Cuclilla profunda cómoda (Sí/No)</t>
        </is>
      </c>
      <c r="E33" s="4" t="inlineStr">
        <is>
          <t>Notas</t>
        </is>
      </c>
    </row>
    <row r="34">
      <c r="A34" s="22" t="n"/>
      <c r="B34" s="22" t="n"/>
      <c r="C34" s="22" t="n"/>
      <c r="D34" s="22" t="n"/>
      <c r="E34" s="22" t="n"/>
    </row>
    <row r="35">
      <c r="A35" s="22" t="n"/>
      <c r="B35" s="22" t="n"/>
      <c r="C35" s="22" t="n"/>
      <c r="D35" s="22" t="n"/>
      <c r="E35" s="22" t="n"/>
    </row>
    <row r="36">
      <c r="A36" s="22" t="n"/>
      <c r="B36" s="22" t="n"/>
      <c r="C36" s="22" t="n"/>
      <c r="D36" s="22" t="n"/>
      <c r="E36" s="22" t="n"/>
    </row>
    <row r="37">
      <c r="A37" s="22" t="n"/>
      <c r="B37" s="22" t="n"/>
      <c r="C37" s="22" t="n"/>
      <c r="D37" s="22" t="n"/>
      <c r="E37" s="22" t="n"/>
    </row>
    <row r="38">
      <c r="A38" s="22" t="n"/>
      <c r="B38" s="22" t="n"/>
      <c r="C38" s="22" t="n"/>
      <c r="D38" s="22" t="n"/>
      <c r="E38" s="22" t="n"/>
    </row>
    <row r="39">
      <c r="A39" s="22" t="n"/>
      <c r="B39" s="22" t="n"/>
      <c r="C39" s="22" t="n"/>
      <c r="D39" s="22" t="n"/>
      <c r="E39" s="22" t="n"/>
    </row>
    <row r="40">
      <c r="A40" s="22" t="n"/>
      <c r="B40" s="22" t="n"/>
      <c r="C40" s="22" t="n"/>
      <c r="D40" s="22" t="n"/>
      <c r="E40" s="22" t="n"/>
    </row>
    <row r="41">
      <c r="A41" s="22" t="n"/>
      <c r="B41" s="22" t="n"/>
      <c r="C41" s="22" t="n"/>
      <c r="D41" s="22" t="n"/>
      <c r="E41" s="22" t="n"/>
    </row>
    <row r="42">
      <c r="A42" s="22" t="n"/>
      <c r="B42" s="22" t="n"/>
      <c r="C42" s="22" t="n"/>
      <c r="D42" s="22" t="n"/>
      <c r="E42" s="22" t="n"/>
    </row>
    <row r="43">
      <c r="A43" s="22" t="n"/>
      <c r="B43" s="22" t="n"/>
      <c r="C43" s="22" t="n"/>
      <c r="D43" s="22" t="n"/>
      <c r="E43" s="22" t="n"/>
    </row>
    <row r="44">
      <c r="A44" s="22" t="n"/>
      <c r="B44" s="22" t="n"/>
      <c r="C44" s="22" t="n"/>
      <c r="D44" s="22" t="n"/>
      <c r="E44" s="22" t="n"/>
    </row>
    <row r="45">
      <c r="A45" s="22" t="n"/>
      <c r="B45" s="22" t="n"/>
      <c r="C45" s="22" t="n"/>
      <c r="D45" s="22" t="n"/>
      <c r="E45" s="22" t="n"/>
    </row>
    <row r="47">
      <c r="A47" s="13" t="inlineStr">
        <is>
          <t>Test de dorsiflexión: de rodillas frente a la pared, mide a cuántos centímetros llega la punta del pie con la rodilla tocando y el talón clavado. Menos de 8 cm en un lado señala la cadena que te frena la sentadilla.</t>
        </is>
      </c>
    </row>
    <row r="49" ht="24" customHeight="1">
      <c r="A49" s="4" t="inlineStr">
        <is>
          <t>Qué sí hace la movilidad</t>
        </is>
      </c>
      <c r="B49" s="4" t="inlineStr">
        <is>
          <t>Qué no hace</t>
        </is>
      </c>
    </row>
    <row r="50" ht="18" customHeight="1">
      <c r="A50" s="21" t="inlineStr">
        <is>
          <t>Recupera rango perdido en frío</t>
        </is>
      </c>
      <c r="B50" s="12" t="inlineStr">
        <is>
          <t>Alargar el músculo de forma permanente</t>
        </is>
      </c>
    </row>
    <row r="51" ht="18" customHeight="1">
      <c r="A51" s="21" t="inlineStr">
        <is>
          <t>Mejora el control dentro del rango</t>
        </is>
      </c>
      <c r="B51" s="12" t="inlineStr">
        <is>
          <t>Sustituir a la fuerza como protección articular</t>
        </is>
      </c>
    </row>
    <row r="52" ht="18" customHeight="1">
      <c r="A52" s="21" t="inlineStr">
        <is>
          <t>Reduce la rigidez matinal</t>
        </is>
      </c>
      <c r="B52" s="12" t="inlineStr">
        <is>
          <t>Prevenir lesiones por sí sola</t>
        </is>
      </c>
    </row>
    <row r="53" ht="18" customHeight="1">
      <c r="A53" s="21" t="inlineStr">
        <is>
          <t>Prepara el tejido para la carga</t>
        </is>
      </c>
      <c r="B53" s="12" t="inlineStr">
        <is>
          <t>Cambiar la forma de ninguna zona del cuerpo</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width="36" customWidth="1" min="1" max="1"/>
    <col width="46" customWidth="1" min="2" max="2"/>
    <col width="30" customWidth="1" min="3" max="3"/>
    <col width="26" customWidth="1" min="4" max="4"/>
    <col width="24" customWidth="1" min="5" max="5"/>
    <col width="34" customWidth="1" min="6" max="6"/>
  </cols>
  <sheetData>
    <row r="1" ht="26" customHeight="1">
      <c r="A1" s="1" t="inlineStr">
        <is>
          <t>Proteína, creatina y semáforo de suplementos</t>
        </is>
      </c>
    </row>
    <row r="2">
      <c r="A2" s="2" t="inlineStr">
        <is>
          <t>Entrenamiento en la Perimenopausia y la Menopausia  ·  FORJA — Biblioteca del Rendimiento Deportivo</t>
        </is>
      </c>
    </row>
    <row r="3" ht="30" customHeight="1">
      <c r="A3" s="3" t="inlineStr">
        <is>
          <t>Escribe tu peso en la casilla amarilla y la hoja calcula el objetivo diario de proteína y el reparto en cuatro tomas. Las tres cifras que resumen la nutrición de esta etapa caben en la puerta de la nevera: 1,8-2,2 g/kg de proteína, 3-5 g de creatina y 1.000-2.000 UI de vitamina D en los meses sin sol.</t>
        </is>
      </c>
    </row>
    <row r="5" ht="24" customHeight="1">
      <c r="A5" s="4" t="inlineStr">
        <is>
          <t>Tu dato de partida</t>
        </is>
      </c>
      <c r="B5" s="4" t="inlineStr">
        <is>
          <t>Valor</t>
        </is>
      </c>
    </row>
    <row r="6">
      <c r="A6" s="23" t="inlineStr">
        <is>
          <t>Peso corporal (kg)</t>
        </is>
      </c>
      <c r="B6" s="24" t="n">
        <v>65</v>
      </c>
    </row>
    <row r="8" ht="24" customHeight="1">
      <c r="A8" s="4" t="inlineStr">
        <is>
          <t>Objetivo</t>
        </is>
      </c>
      <c r="B8" s="4" t="inlineStr">
        <is>
          <t>g/kg</t>
        </is>
      </c>
      <c r="C8" s="4" t="inlineStr">
        <is>
          <t>Total al día (g)</t>
        </is>
      </c>
      <c r="D8" s="4" t="inlineStr">
        <is>
          <t>Por toma con 4 tomas (g)</t>
        </is>
      </c>
    </row>
    <row r="9" ht="18" customHeight="1">
      <c r="A9" s="14" t="inlineStr">
        <is>
          <t>Proteína mínima</t>
        </is>
      </c>
      <c r="B9" s="25" t="n">
        <v>1.8</v>
      </c>
      <c r="C9" s="26">
        <f>ROUND($B$6*B9,0)</f>
        <v/>
      </c>
      <c r="D9" s="26">
        <f>ROUND(C9/4,0)</f>
        <v/>
      </c>
    </row>
    <row r="10" ht="18" customHeight="1">
      <c r="A10" s="14" t="inlineStr">
        <is>
          <t>Proteína máxima</t>
        </is>
      </c>
      <c r="B10" s="25" t="n">
        <v>2.2</v>
      </c>
      <c r="C10" s="26">
        <f>ROUND($B$6*B10,0)</f>
        <v/>
      </c>
      <c r="D10" s="26">
        <f>ROUND(C10/4,0)</f>
        <v/>
      </c>
    </row>
    <row r="11">
      <c r="A11" s="13" t="inlineStr">
        <is>
          <t>El reparto pesa tanto como el total: tomas de al menos 30 g de proteína con 2,5-3 g de leucina cada una superan el umbral que la resistencia anabólica ha subido en esta etapa.</t>
        </is>
      </c>
    </row>
    <row r="13" ht="24" customHeight="1">
      <c r="A13" s="4" t="inlineStr">
        <is>
          <t>Toma</t>
        </is>
      </c>
      <c r="B13" s="4" t="inlineStr">
        <is>
          <t>Ejemplo real</t>
        </is>
      </c>
      <c r="C13" s="4" t="inlineStr">
        <is>
          <t>Proteína aprox. (g)</t>
        </is>
      </c>
      <c r="D13" s="4" t="inlineStr">
        <is>
          <t>Tu versión</t>
        </is>
      </c>
    </row>
    <row r="14" ht="18" customHeight="1">
      <c r="A14" s="21" t="inlineStr">
        <is>
          <t>Desayuno</t>
        </is>
      </c>
      <c r="B14" s="12" t="inlineStr">
        <is>
          <t>Yogur griego 200 g + 2 huevos</t>
        </is>
      </c>
      <c r="C14" s="12" t="n">
        <v>30</v>
      </c>
      <c r="D14" s="22" t="n"/>
    </row>
    <row r="15" ht="18" customHeight="1">
      <c r="A15" s="21" t="inlineStr">
        <is>
          <t>Comida</t>
        </is>
      </c>
      <c r="B15" s="12" t="inlineStr">
        <is>
          <t>Pechuga de pollo 170 g + legumbre</t>
        </is>
      </c>
      <c r="C15" s="12" t="n">
        <v>45</v>
      </c>
      <c r="D15" s="22" t="n"/>
    </row>
    <row r="16" ht="18" customHeight="1">
      <c r="A16" s="21" t="inlineStr">
        <is>
          <t>Merienda</t>
        </is>
      </c>
      <c r="B16" s="12" t="inlineStr">
        <is>
          <t>Queso fresco batido 200 g + frutos secos</t>
        </is>
      </c>
      <c r="C16" s="12" t="n">
        <v>25</v>
      </c>
      <c r="D16" s="22" t="n"/>
    </row>
    <row r="17" ht="18" customHeight="1">
      <c r="A17" s="21" t="inlineStr">
        <is>
          <t>Cena</t>
        </is>
      </c>
      <c r="B17" s="12" t="inlineStr">
        <is>
          <t>Pescado azul 160 g + verdura</t>
        </is>
      </c>
      <c r="C17" s="12" t="n">
        <v>32</v>
      </c>
      <c r="D17" s="22" t="n"/>
    </row>
    <row r="19" ht="24" customHeight="1">
      <c r="A19" s="4" t="inlineStr">
        <is>
          <t>Nutriente</t>
        </is>
      </c>
      <c r="B19" s="4" t="inlineStr">
        <is>
          <t>Objetivo en la menopausia</t>
        </is>
      </c>
      <c r="C19" s="4" t="inlineStr">
        <is>
          <t>De dónde sale</t>
        </is>
      </c>
    </row>
    <row r="20" ht="22" customHeight="1">
      <c r="A20" s="9" t="inlineStr">
        <is>
          <t>Calcio</t>
        </is>
      </c>
      <c r="B20" s="10" t="inlineStr">
        <is>
          <t>1.200-1.500 mg/día</t>
        </is>
      </c>
      <c r="C20" s="10" t="inlineStr">
        <is>
          <t>Lácteos, sardina con espina, tofu, sésamo, verdura de hoja</t>
        </is>
      </c>
    </row>
    <row r="21" ht="22" customHeight="1">
      <c r="A21" s="9" t="inlineStr">
        <is>
          <t>Vitamina D</t>
        </is>
      </c>
      <c r="B21" s="10" t="inlineStr">
        <is>
          <t>1.000-2.000 UI/día (objetivo 30-50 ng/mL en sangre)</t>
        </is>
      </c>
      <c r="C21" s="10" t="inlineStr">
        <is>
          <t>Sol + suplemento; deficitaria en invierno</t>
        </is>
      </c>
    </row>
    <row r="22" ht="22" customHeight="1">
      <c r="A22" s="9" t="inlineStr">
        <is>
          <t>Magnesio</t>
        </is>
      </c>
      <c r="B22" s="10" t="inlineStr">
        <is>
          <t>320-400 mg/día</t>
        </is>
      </c>
      <c r="C22" s="10" t="inlineStr">
        <is>
          <t>Frutos secos, legumbre, cacao, verdura verde</t>
        </is>
      </c>
    </row>
    <row r="23" ht="22" customHeight="1">
      <c r="A23" s="9" t="inlineStr">
        <is>
          <t>Creatina monohidrato</t>
        </is>
      </c>
      <c r="B23" s="10" t="inlineStr">
        <is>
          <t>3-5 g/día, todos los días</t>
        </is>
      </c>
      <c r="C23" s="10" t="inlineStr">
        <is>
          <t>Suplemento; a cualquier hora, también en días de descanso</t>
        </is>
      </c>
    </row>
    <row r="25" ht="24" customHeight="1">
      <c r="A25" s="4" t="inlineStr">
        <is>
          <t>Suplemento</t>
        </is>
      </c>
      <c r="B25" s="4" t="inlineStr">
        <is>
          <t>Evidencia</t>
        </is>
      </c>
      <c r="C25" s="4" t="inlineStr">
        <is>
          <t>Para qué sirve</t>
        </is>
      </c>
      <c r="D25" s="4" t="inlineStr">
        <is>
          <t>Dosis eficaz</t>
        </is>
      </c>
      <c r="E25" s="4" t="inlineStr">
        <is>
          <t>Coste/mes</t>
        </is>
      </c>
    </row>
    <row r="26" ht="18" customHeight="1">
      <c r="A26" s="21" t="inlineStr">
        <is>
          <t>Creatina monohidrato</t>
        </is>
      </c>
      <c r="B26" s="12" t="inlineStr">
        <is>
          <t>Sólida</t>
        </is>
      </c>
      <c r="C26" s="12" t="inlineStr">
        <is>
          <t>Fuerza, masa magra, hueso, cognición</t>
        </is>
      </c>
      <c r="D26" s="12" t="inlineStr">
        <is>
          <t>3-5 g/día</t>
        </is>
      </c>
      <c r="E26" s="12" t="inlineStr">
        <is>
          <t>€5-10</t>
        </is>
      </c>
    </row>
    <row r="27" ht="18" customHeight="1">
      <c r="A27" s="21" t="inlineStr">
        <is>
          <t>Vitamina D3</t>
        </is>
      </c>
      <c r="B27" s="12" t="inlineStr">
        <is>
          <t>Sólida (con déficit)</t>
        </is>
      </c>
      <c r="C27" s="12" t="inlineStr">
        <is>
          <t>Hueso y función muscular</t>
        </is>
      </c>
      <c r="D27" s="12" t="inlineStr">
        <is>
          <t>1.000-2.000 UI/día</t>
        </is>
      </c>
      <c r="E27" s="12" t="inlineStr">
        <is>
          <t>€3-6</t>
        </is>
      </c>
    </row>
    <row r="28" ht="18" customHeight="1">
      <c r="A28" s="21" t="inlineStr">
        <is>
          <t>Proteína en polvo (suero o aislado)</t>
        </is>
      </c>
      <c r="B28" s="12" t="inlineStr">
        <is>
          <t>Sólida</t>
        </is>
      </c>
      <c r="C28" s="12" t="inlineStr">
        <is>
          <t>Cerrar el objetivo diario de proteína</t>
        </is>
      </c>
      <c r="D28" s="12" t="inlineStr">
        <is>
          <t>20-40 g/toma</t>
        </is>
      </c>
      <c r="E28" s="12" t="inlineStr">
        <is>
          <t>€15-25</t>
        </is>
      </c>
    </row>
    <row r="29" ht="18" customHeight="1">
      <c r="A29" s="21" t="inlineStr">
        <is>
          <t>Calcio (citrato)</t>
        </is>
      </c>
      <c r="B29" s="12" t="inlineStr">
        <is>
          <t>Sólida (si la dieta no llega)</t>
        </is>
      </c>
      <c r="C29" s="12" t="inlineStr">
        <is>
          <t>Hueso</t>
        </is>
      </c>
      <c r="D29" s="12" t="inlineStr">
        <is>
          <t>500-600 mg/día</t>
        </is>
      </c>
      <c r="E29" s="12" t="inlineStr">
        <is>
          <t>€5-8</t>
        </is>
      </c>
    </row>
    <row r="30" ht="18" customHeight="1">
      <c r="A30" s="21" t="inlineStr">
        <is>
          <t>Omega-3 EPA+DHA</t>
        </is>
      </c>
      <c r="B30" s="12" t="inlineStr">
        <is>
          <t>Prometedora</t>
        </is>
      </c>
      <c r="C30" s="12" t="inlineStr">
        <is>
          <t>Inflamación, ánimo, síntomas</t>
        </is>
      </c>
      <c r="D30" s="12" t="inlineStr">
        <is>
          <t>1,5-2 g/día</t>
        </is>
      </c>
      <c r="E30" s="12" t="inlineStr">
        <is>
          <t>€10-18</t>
        </is>
      </c>
    </row>
    <row r="31" ht="18" customHeight="1">
      <c r="A31" s="21" t="inlineStr">
        <is>
          <t>Magnesio</t>
        </is>
      </c>
      <c r="B31" s="12" t="inlineStr">
        <is>
          <t>Prometedora</t>
        </is>
      </c>
      <c r="C31" s="12" t="inlineStr">
        <is>
          <t>Sueño, calambres</t>
        </is>
      </c>
      <c r="D31" s="12" t="inlineStr">
        <is>
          <t>300-400 mg/noche</t>
        </is>
      </c>
      <c r="E31" s="12" t="inlineStr">
        <is>
          <t>€5-10</t>
        </is>
      </c>
    </row>
    <row r="32" ht="18" customHeight="1">
      <c r="A32" s="21" t="inlineStr">
        <is>
          <t>Isoflavonas de soja</t>
        </is>
      </c>
      <c r="B32" s="12" t="inlineStr">
        <is>
          <t>Controvertida</t>
        </is>
      </c>
      <c r="C32" s="12" t="inlineStr">
        <is>
          <t>Sofocos (efecto modesto)</t>
        </is>
      </c>
      <c r="D32" s="12" t="inlineStr">
        <is>
          <t>50-80 mg/día</t>
        </is>
      </c>
      <c r="E32" s="12" t="inlineStr">
        <is>
          <t>€10-15</t>
        </is>
      </c>
    </row>
    <row r="33" ht="18" customHeight="1">
      <c r="A33" s="21" t="inlineStr">
        <is>
          <t>Colágeno</t>
        </is>
      </c>
      <c r="B33" s="12" t="inlineStr">
        <is>
          <t>Limitada</t>
        </is>
      </c>
      <c r="C33" s="12" t="inlineStr">
        <is>
          <t>Tendón y articulación (solo con carga)</t>
        </is>
      </c>
      <c r="D33" s="12" t="inlineStr">
        <is>
          <t>10-15 g + vitamina C</t>
        </is>
      </c>
      <c r="E33" s="12" t="inlineStr">
        <is>
          <t>€15-25</t>
        </is>
      </c>
    </row>
    <row r="34" ht="18" customHeight="1">
      <c r="A34" s="21" t="inlineStr">
        <is>
          <t>«Quemadores» y «detox menopáusico»</t>
        </is>
      </c>
      <c r="B34" s="12" t="inlineStr">
        <is>
          <t>Insuficiente</t>
        </is>
      </c>
      <c r="C34" s="12" t="inlineStr">
        <is>
          <t>Nada demostrado</t>
        </is>
      </c>
      <c r="D34" s="12" t="inlineStr">
        <is>
          <t>—</t>
        </is>
      </c>
      <c r="E34" s="12" t="inlineStr">
        <is>
          <t>—</t>
        </is>
      </c>
    </row>
    <row r="36">
      <c r="A36" s="13" t="inlineStr">
        <is>
          <t>La franja sólida cuesta menos de 40 € al mes y cubre lo que de verdad protege músculo y hueso. Ningún bote sustituye a la proteína del plato ni a la carga de la barra.</t>
        </is>
      </c>
    </row>
    <row r="38" ht="24" customHeight="1">
      <c r="A38" s="4" t="inlineStr">
        <is>
          <t>Día</t>
        </is>
      </c>
      <c r="B38" s="4" t="inlineStr">
        <is>
          <t>Proteína del día (g)</t>
        </is>
      </c>
      <c r="C38" s="4" t="inlineStr">
        <is>
          <t>¿Llegaste al objetivo? (Sí/No)</t>
        </is>
      </c>
      <c r="D38" s="4" t="inlineStr">
        <is>
          <t>Creatina (Sí/No)</t>
        </is>
      </c>
      <c r="E38" s="4" t="inlineStr">
        <is>
          <t>Vitamina D (Sí/No)</t>
        </is>
      </c>
      <c r="F38" s="4" t="inlineStr">
        <is>
          <t>Notas</t>
        </is>
      </c>
    </row>
    <row r="39">
      <c r="A39" s="22" t="n"/>
      <c r="B39" s="22" t="n"/>
      <c r="C39" s="22" t="n"/>
      <c r="D39" s="22" t="n"/>
      <c r="E39" s="22" t="n"/>
      <c r="F39" s="22" t="n"/>
    </row>
    <row r="40">
      <c r="A40" s="22" t="n"/>
      <c r="B40" s="22" t="n"/>
      <c r="C40" s="22" t="n"/>
      <c r="D40" s="22" t="n"/>
      <c r="E40" s="22" t="n"/>
      <c r="F40" s="22" t="n"/>
    </row>
    <row r="41">
      <c r="A41" s="22" t="n"/>
      <c r="B41" s="22" t="n"/>
      <c r="C41" s="22" t="n"/>
      <c r="D41" s="22" t="n"/>
      <c r="E41" s="22" t="n"/>
      <c r="F41" s="22" t="n"/>
    </row>
    <row r="42">
      <c r="A42" s="22" t="n"/>
      <c r="B42" s="22" t="n"/>
      <c r="C42" s="22" t="n"/>
      <c r="D42" s="22" t="n"/>
      <c r="E42" s="22" t="n"/>
      <c r="F42" s="22" t="n"/>
    </row>
    <row r="43">
      <c r="A43" s="22" t="n"/>
      <c r="B43" s="22" t="n"/>
      <c r="C43" s="22" t="n"/>
      <c r="D43" s="22" t="n"/>
      <c r="E43" s="22" t="n"/>
      <c r="F43" s="22" t="n"/>
    </row>
    <row r="44">
      <c r="A44" s="22" t="n"/>
      <c r="B44" s="22" t="n"/>
      <c r="C44" s="22" t="n"/>
      <c r="D44" s="22" t="n"/>
      <c r="E44" s="22" t="n"/>
      <c r="F44" s="22" t="n"/>
    </row>
    <row r="45">
      <c r="A45" s="22" t="n"/>
      <c r="B45" s="22" t="n"/>
      <c r="C45" s="22" t="n"/>
      <c r="D45" s="22" t="n"/>
      <c r="E45" s="22" t="n"/>
      <c r="F45" s="22" t="n"/>
    </row>
    <row r="46">
      <c r="A46" s="22" t="n"/>
      <c r="B46" s="22" t="n"/>
      <c r="C46" s="22" t="n"/>
      <c r="D46" s="22" t="n"/>
      <c r="E46" s="22" t="n"/>
      <c r="F46" s="22" t="n"/>
    </row>
    <row r="47">
      <c r="A47" s="22" t="n"/>
      <c r="B47" s="22" t="n"/>
      <c r="C47" s="22" t="n"/>
      <c r="D47" s="22" t="n"/>
      <c r="E47" s="22" t="n"/>
      <c r="F47" s="22" t="n"/>
    </row>
    <row r="48">
      <c r="A48" s="22" t="n"/>
      <c r="B48" s="22" t="n"/>
      <c r="C48" s="22" t="n"/>
      <c r="D48" s="22" t="n"/>
      <c r="E48" s="22" t="n"/>
      <c r="F48" s="22" t="n"/>
    </row>
    <row r="49">
      <c r="A49" s="22" t="n"/>
      <c r="B49" s="22" t="n"/>
      <c r="C49" s="22" t="n"/>
      <c r="D49" s="22" t="n"/>
      <c r="E49" s="22" t="n"/>
      <c r="F49" s="22" t="n"/>
    </row>
    <row r="50">
      <c r="A50" s="22" t="n"/>
      <c r="B50" s="22" t="n"/>
      <c r="C50" s="22" t="n"/>
      <c r="D50" s="22" t="n"/>
      <c r="E50" s="22" t="n"/>
      <c r="F50" s="22" t="n"/>
    </row>
    <row r="51">
      <c r="A51" s="22" t="n"/>
      <c r="B51" s="22" t="n"/>
      <c r="C51" s="22" t="n"/>
      <c r="D51" s="22" t="n"/>
      <c r="E51" s="22" t="n"/>
      <c r="F51" s="22" t="n"/>
    </row>
    <row r="52">
      <c r="A52" s="22" t="n"/>
      <c r="B52" s="22" t="n"/>
      <c r="C52" s="22" t="n"/>
      <c r="D52" s="22" t="n"/>
      <c r="E52" s="22" t="n"/>
      <c r="F52" s="22" t="n"/>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G45"/>
  <sheetViews>
    <sheetView workbookViewId="0">
      <selection activeCell="A1" sqref="A1"/>
    </sheetView>
  </sheetViews>
  <sheetFormatPr baseColWidth="8" defaultRowHeight="15"/>
  <cols>
    <col width="58" customWidth="1" min="1" max="1"/>
    <col width="56" customWidth="1" min="2" max="2"/>
    <col width="52" customWidth="1" min="3" max="3"/>
    <col width="18" customWidth="1" min="4" max="4"/>
    <col width="16" customWidth="1" min="5" max="5"/>
    <col width="16" customWidth="1" min="6" max="6"/>
    <col width="30" customWidth="1" min="7" max="7"/>
  </cols>
  <sheetData>
    <row r="1" ht="26" customHeight="1">
      <c r="A1" s="1" t="inlineStr">
        <is>
          <t>THS — preparación de la consulta con tu ginecóloga</t>
        </is>
      </c>
    </row>
    <row r="2">
      <c r="A2" s="2" t="inlineStr">
        <is>
          <t>Entrenamiento en la Perimenopausia y la Menopausia  ·  FORJA — Biblioteca del Rendimiento Deportivo</t>
        </is>
      </c>
    </row>
    <row r="3" ht="30" customHeight="1">
      <c r="A3" s="3" t="inlineStr">
        <is>
          <t>Una consulta de quince minutos cunde el triple si entras con las preguntas escritas y con datos concretos. Nada de esta hoja es una recomendación de tomar THS ni de evitarla: la decisión la firma tu ginecóloga con tu historia clínica delante. Aquí solo está el material para llegar preparada.</t>
        </is>
      </c>
    </row>
    <row r="5" ht="24" customHeight="1">
      <c r="A5" s="4" t="inlineStr">
        <is>
          <t>Pregunta</t>
        </is>
      </c>
      <c r="B5" s="4" t="inlineStr">
        <is>
          <t>Por qué importa</t>
        </is>
      </c>
      <c r="C5" s="4" t="inlineStr">
        <is>
          <t>Respuesta de la consulta</t>
        </is>
      </c>
    </row>
    <row r="6" ht="32" customHeight="1">
      <c r="A6" s="27" t="inlineStr">
        <is>
          <t>¿Estoy dentro de la ventana de oportunidad para mi caso?</t>
        </is>
      </c>
      <c r="B6" s="10" t="inlineStr">
        <is>
          <t>El balance beneficio-riesgo depende de la edad y de los años desde la menopausia</t>
        </is>
      </c>
      <c r="C6" s="22" t="n"/>
    </row>
    <row r="7" ht="32" customHeight="1">
      <c r="A7" s="27" t="inlineStr">
        <is>
          <t>¿Vía oral o transdérmica para mi perfil de riesgo?</t>
        </is>
      </c>
      <c r="B7" s="10" t="inlineStr">
        <is>
          <t>La vía influye en el riesgo trombótico y en cómo se absorbe</t>
        </is>
      </c>
      <c r="C7" s="22" t="n"/>
    </row>
    <row r="8" ht="32" customHeight="1">
      <c r="A8" s="27" t="inlineStr">
        <is>
          <t>¿Cómo encaja con mi historia (mama, trombosis, migraña, tensión)?</t>
        </is>
      </c>
      <c r="B8" s="10" t="inlineStr">
        <is>
          <t>Determina contraindicaciones y precauciones individuales</t>
        </is>
      </c>
      <c r="C8" s="22" t="n"/>
    </row>
    <row r="9" ht="32" customHeight="1">
      <c r="A9" s="27" t="inlineStr">
        <is>
          <t>¿Qué puedo esperar sobre síntomas y hueso, y en cuánto tiempo?</t>
        </is>
      </c>
      <c r="B9" s="10" t="inlineStr">
        <is>
          <t>Ajusta las expectativas a plazos realistas</t>
        </is>
      </c>
      <c r="C9" s="22" t="n"/>
    </row>
    <row r="10" ht="32" customHeight="1">
      <c r="A10" s="27" t="inlineStr">
        <is>
          <t>¿Cada cuánto revisamos y reevaluamos la pauta?</t>
        </is>
      </c>
      <c r="B10" s="10" t="inlineStr">
        <is>
          <t>La THS es una decisión que se revisa, no se firma una vez y se olvida</t>
        </is>
      </c>
      <c r="C10" s="22" t="n"/>
    </row>
    <row r="11" ht="32" customHeight="1">
      <c r="A11" s="27" t="inlineStr"/>
      <c r="B11" s="10" t="inlineStr"/>
      <c r="C11" s="22" t="n"/>
    </row>
    <row r="12" ht="32" customHeight="1">
      <c r="A12" s="27" t="inlineStr"/>
      <c r="B12" s="10" t="inlineStr"/>
      <c r="C12" s="22" t="n"/>
    </row>
    <row r="15" ht="24" customHeight="1">
      <c r="A15" s="4" t="inlineStr">
        <is>
          <t>Fecha</t>
        </is>
      </c>
      <c r="B15" s="4" t="inlineStr">
        <is>
          <t>Sofocos de día</t>
        </is>
      </c>
      <c r="C15" s="4" t="inlineStr">
        <is>
          <t>Sofocos de noche</t>
        </is>
      </c>
      <c r="D15" s="4" t="inlineStr">
        <is>
          <t>Horas de sueño</t>
        </is>
      </c>
      <c r="E15" s="4" t="inlineStr">
        <is>
          <t>Despertares</t>
        </is>
      </c>
      <c r="F15" s="4" t="inlineStr">
        <is>
          <t>Energía (1-10)</t>
        </is>
      </c>
      <c r="G15" s="4" t="inlineStr">
        <is>
          <t>Cómo fue la sesión</t>
        </is>
      </c>
    </row>
    <row r="16">
      <c r="A16" s="22" t="n"/>
      <c r="B16" s="22" t="n"/>
      <c r="C16" s="22" t="n"/>
      <c r="D16" s="22" t="n"/>
      <c r="E16" s="22" t="n"/>
      <c r="F16" s="22" t="n"/>
      <c r="G16" s="22" t="n"/>
    </row>
    <row r="17">
      <c r="A17" s="22" t="n"/>
      <c r="B17" s="22" t="n"/>
      <c r="C17" s="22" t="n"/>
      <c r="D17" s="22" t="n"/>
      <c r="E17" s="22" t="n"/>
      <c r="F17" s="22" t="n"/>
      <c r="G17" s="22" t="n"/>
    </row>
    <row r="18">
      <c r="A18" s="22" t="n"/>
      <c r="B18" s="22" t="n"/>
      <c r="C18" s="22" t="n"/>
      <c r="D18" s="22" t="n"/>
      <c r="E18" s="22" t="n"/>
      <c r="F18" s="22" t="n"/>
      <c r="G18" s="22" t="n"/>
    </row>
    <row r="19">
      <c r="A19" s="22" t="n"/>
      <c r="B19" s="22" t="n"/>
      <c r="C19" s="22" t="n"/>
      <c r="D19" s="22" t="n"/>
      <c r="E19" s="22" t="n"/>
      <c r="F19" s="22" t="n"/>
      <c r="G19" s="22" t="n"/>
    </row>
    <row r="20">
      <c r="A20" s="22" t="n"/>
      <c r="B20" s="22" t="n"/>
      <c r="C20" s="22" t="n"/>
      <c r="D20" s="22" t="n"/>
      <c r="E20" s="22" t="n"/>
      <c r="F20" s="22" t="n"/>
      <c r="G20" s="22" t="n"/>
    </row>
    <row r="21">
      <c r="A21" s="22" t="n"/>
      <c r="B21" s="22" t="n"/>
      <c r="C21" s="22" t="n"/>
      <c r="D21" s="22" t="n"/>
      <c r="E21" s="22" t="n"/>
      <c r="F21" s="22" t="n"/>
      <c r="G21" s="22" t="n"/>
    </row>
    <row r="22">
      <c r="A22" s="22" t="n"/>
      <c r="B22" s="22" t="n"/>
      <c r="C22" s="22" t="n"/>
      <c r="D22" s="22" t="n"/>
      <c r="E22" s="22" t="n"/>
      <c r="F22" s="22" t="n"/>
      <c r="G22" s="22" t="n"/>
    </row>
    <row r="23">
      <c r="A23" s="22" t="n"/>
      <c r="B23" s="22" t="n"/>
      <c r="C23" s="22" t="n"/>
      <c r="D23" s="22" t="n"/>
      <c r="E23" s="22" t="n"/>
      <c r="F23" s="22" t="n"/>
      <c r="G23" s="22" t="n"/>
    </row>
    <row r="24">
      <c r="A24" s="22" t="n"/>
      <c r="B24" s="22" t="n"/>
      <c r="C24" s="22" t="n"/>
      <c r="D24" s="22" t="n"/>
      <c r="E24" s="22" t="n"/>
      <c r="F24" s="22" t="n"/>
      <c r="G24" s="22" t="n"/>
    </row>
    <row r="25">
      <c r="A25" s="22" t="n"/>
      <c r="B25" s="22" t="n"/>
      <c r="C25" s="22" t="n"/>
      <c r="D25" s="22" t="n"/>
      <c r="E25" s="22" t="n"/>
      <c r="F25" s="22" t="n"/>
      <c r="G25" s="22" t="n"/>
    </row>
    <row r="26">
      <c r="A26" s="22" t="n"/>
      <c r="B26" s="22" t="n"/>
      <c r="C26" s="22" t="n"/>
      <c r="D26" s="22" t="n"/>
      <c r="E26" s="22" t="n"/>
      <c r="F26" s="22" t="n"/>
      <c r="G26" s="22" t="n"/>
    </row>
    <row r="27">
      <c r="A27" s="22" t="n"/>
      <c r="B27" s="22" t="n"/>
      <c r="C27" s="22" t="n"/>
      <c r="D27" s="22" t="n"/>
      <c r="E27" s="22" t="n"/>
      <c r="F27" s="22" t="n"/>
      <c r="G27" s="22" t="n"/>
    </row>
    <row r="28">
      <c r="A28" s="22" t="n"/>
      <c r="B28" s="22" t="n"/>
      <c r="C28" s="22" t="n"/>
      <c r="D28" s="22" t="n"/>
      <c r="E28" s="22" t="n"/>
      <c r="F28" s="22" t="n"/>
      <c r="G28" s="22" t="n"/>
    </row>
    <row r="29">
      <c r="A29" s="22" t="n"/>
      <c r="B29" s="22" t="n"/>
      <c r="C29" s="22" t="n"/>
      <c r="D29" s="22" t="n"/>
      <c r="E29" s="22" t="n"/>
      <c r="F29" s="22" t="n"/>
      <c r="G29" s="22" t="n"/>
    </row>
    <row r="31">
      <c r="A31" s="13" t="inlineStr">
        <is>
          <t>Catorce días de registro convierten «duermo mal» en «me despierto tres o cuatro veces por noche desde hace dos meses y arrastro fatiga en la sesión del jueves», que es información con la que tu ginecóloga puede trabajar.</t>
        </is>
      </c>
    </row>
    <row r="33" ht="24" customHeight="1">
      <c r="A33" s="4" t="inlineStr">
        <is>
          <t>Efecto de la THS</t>
        </is>
      </c>
      <c r="B33" s="4" t="inlineStr">
        <is>
          <t>Magnitud</t>
        </is>
      </c>
      <c r="C33" s="4" t="inlineStr">
        <is>
          <t>Qué significa para tu entrenamiento</t>
        </is>
      </c>
    </row>
    <row r="34" ht="26" customHeight="1">
      <c r="A34" s="9" t="inlineStr">
        <is>
          <t>Recuperación entre sesiones</t>
        </is>
      </c>
      <c r="B34" s="10" t="inlineStr">
        <is>
          <t>Mejora modesta (~10-15%)</t>
        </is>
      </c>
      <c r="C34" s="10" t="inlineStr">
        <is>
          <t>Toleras algo más de volumen; permite mesociclos algo más largos, 3+1</t>
        </is>
      </c>
    </row>
    <row r="35" ht="26" customHeight="1">
      <c r="A35" s="9" t="inlineStr">
        <is>
          <t>Densidad ósea</t>
        </is>
      </c>
      <c r="B35" s="10" t="inlineStr">
        <is>
          <t>Pérdida atenuada</t>
        </is>
      </c>
      <c r="C35" s="10" t="inlineStr">
        <is>
          <t>La carga pesada ≥80% 1RM sigue siendo innegociable; la THS no la sustituye</t>
        </is>
      </c>
    </row>
    <row r="36" ht="26" customHeight="1">
      <c r="A36" s="9" t="inlineStr">
        <is>
          <t>Composición corporal</t>
        </is>
      </c>
      <c r="B36" s="10" t="inlineStr">
        <is>
          <t>Distribución menos central</t>
        </is>
      </c>
      <c r="C36" s="10" t="inlineStr">
        <is>
          <t>La recomposición se vuelve algo más fácil, nunca automática</t>
        </is>
      </c>
    </row>
    <row r="37" ht="26" customHeight="1">
      <c r="A37" s="9" t="inlineStr">
        <is>
          <t>Síntomas vasomotores</t>
        </is>
      </c>
      <c r="B37" s="10" t="inlineStr">
        <is>
          <t>Reducidos</t>
        </is>
      </c>
      <c r="C37" s="10" t="inlineStr">
        <is>
          <t>Menos sofocos y noches rotas: menos descargas forzadas por síntomas</t>
        </is>
      </c>
    </row>
    <row r="38" ht="26" customHeight="1">
      <c r="A38" s="9" t="inlineStr">
        <is>
          <t>Sueño</t>
        </is>
      </c>
      <c r="B38" s="10" t="inlineStr">
        <is>
          <t>Más consolidado</t>
        </is>
      </c>
      <c r="C38" s="10" t="inlineStr">
        <is>
          <t>Mejora la recuperación real, no solo la percibida</t>
        </is>
      </c>
    </row>
    <row r="40" ht="24" customHeight="1">
      <c r="A40" s="4" t="inlineStr">
        <is>
          <t>Lo que la THS sí aborda</t>
        </is>
      </c>
      <c r="B40" s="4" t="inlineStr">
        <is>
          <t>Lo que no sustituye</t>
        </is>
      </c>
    </row>
    <row r="41" ht="24" customHeight="1">
      <c r="A41" s="9" t="inlineStr">
        <is>
          <t>Síntomas vasomotores (sofocos, sudoración nocturna)</t>
        </is>
      </c>
      <c r="B41" s="10" t="inlineStr">
        <is>
          <t>El estímulo de fuerza que conserva y construye músculo</t>
        </is>
      </c>
    </row>
    <row r="42" ht="24" customHeight="1">
      <c r="A42" s="9" t="inlineStr">
        <is>
          <t>Protección ósea dentro de su ventana</t>
        </is>
      </c>
      <c r="B42" s="10" t="inlineStr">
        <is>
          <t>La carga pesada y el impacto que estimulan el hueso por vía mecánica</t>
        </is>
      </c>
    </row>
    <row r="43" ht="24" customHeight="1">
      <c r="A43" s="9" t="inlineStr">
        <is>
          <t>Calidad del sueño y del ánimo en muchas mujeres</t>
        </is>
      </c>
      <c r="B43" s="10" t="inlineStr">
        <is>
          <t>La proteína y la creatina que sostienen la recuperación</t>
        </is>
      </c>
    </row>
    <row r="45">
      <c r="A45" s="13" t="inlineStr">
        <is>
          <t>Con THS o sin ella, la masa magra se conserva con estímulo de fuerza y el hueso responde a la carga pesada. La THS puede hacer el camino más cómodo; la barra sigue haciendo el trabajo estructural.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2026-07-23T20:17:50Z</dcterms:created>
  <dcterms:modified xsi:type="dcterms:W3CDTF">2026-07-23T20:17:50Z</dcterms:modified>
</cp:coreProperties>
</file>